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" windowWidth="11355" windowHeight="5895" tabRatio="881" firstSheet="1" activeTab="1"/>
  </bookViews>
  <sheets>
    <sheet name="бюдж собств дох дотация" sheetId="1" state="hidden" r:id="rId1"/>
    <sheet name="бюджет всего" sheetId="2" r:id="rId2"/>
  </sheets>
  <definedNames>
    <definedName name="_xlnm.Print_Titles" localSheetId="0">'бюдж собств дох дотация'!$12:$12</definedName>
  </definedNames>
  <calcPr fullCalcOnLoad="1"/>
</workbook>
</file>

<file path=xl/sharedStrings.xml><?xml version="1.0" encoding="utf-8"?>
<sst xmlns="http://schemas.openxmlformats.org/spreadsheetml/2006/main" count="670" uniqueCount="137">
  <si>
    <t>Наименование статей,подстатей</t>
  </si>
  <si>
    <t>ЦСР</t>
  </si>
  <si>
    <t>ВР</t>
  </si>
  <si>
    <t>001</t>
  </si>
  <si>
    <t>Благоустройство</t>
  </si>
  <si>
    <t xml:space="preserve">Прочие мероприятия по благоустройству </t>
  </si>
  <si>
    <t>(тыс. руб.)</t>
  </si>
  <si>
    <t>Рз</t>
  </si>
  <si>
    <t>ПР</t>
  </si>
  <si>
    <t>ВСЕГО</t>
  </si>
  <si>
    <t>01</t>
  </si>
  <si>
    <t>04</t>
  </si>
  <si>
    <t>Резервные фонды</t>
  </si>
  <si>
    <t>03</t>
  </si>
  <si>
    <t>07</t>
  </si>
  <si>
    <t>09</t>
  </si>
  <si>
    <t>Социальная политика</t>
  </si>
  <si>
    <t>10</t>
  </si>
  <si>
    <t>Выплаты семьям опекунов на содержание  детей</t>
  </si>
  <si>
    <t>05</t>
  </si>
  <si>
    <t>Жилищно-коммунальное хозяйство</t>
  </si>
  <si>
    <t>6000500</t>
  </si>
  <si>
    <t>0029900</t>
  </si>
  <si>
    <t>0020400</t>
  </si>
  <si>
    <t>0700500</t>
  </si>
  <si>
    <t>адм.</t>
  </si>
  <si>
    <t>13</t>
  </si>
  <si>
    <t>Собрания депутатов</t>
  </si>
  <si>
    <t>Доплата к пенсии</t>
  </si>
  <si>
    <t>4910100</t>
  </si>
  <si>
    <t>Председатель</t>
  </si>
  <si>
    <t>4409900</t>
  </si>
  <si>
    <t>Национальная экономика</t>
  </si>
  <si>
    <t>Культура</t>
  </si>
  <si>
    <t>08</t>
  </si>
  <si>
    <t>ФК и Спорт</t>
  </si>
  <si>
    <t>11</t>
  </si>
  <si>
    <t>Мероприятие ФК и спорт</t>
  </si>
  <si>
    <t xml:space="preserve">Дорожный фонд </t>
  </si>
  <si>
    <t>240</t>
  </si>
  <si>
    <t>244</t>
  </si>
  <si>
    <t>3159802</t>
  </si>
  <si>
    <t>Социальное обеспечение</t>
  </si>
  <si>
    <t>300</t>
  </si>
  <si>
    <t>860</t>
  </si>
  <si>
    <t xml:space="preserve">Распределение бюджетных ассигнований </t>
  </si>
  <si>
    <t xml:space="preserve">по разделам, подразделам, целевым статьям и видам расходов </t>
  </si>
  <si>
    <t>Проведение выборов</t>
  </si>
  <si>
    <t>Проведение выборов органов местного самоуправления</t>
  </si>
  <si>
    <t>5205502</t>
  </si>
  <si>
    <t>5201000</t>
  </si>
  <si>
    <t>С.А.Магомедов</t>
  </si>
  <si>
    <t>Администрация поселения</t>
  </si>
  <si>
    <t>Приложение №3</t>
  </si>
  <si>
    <t>к решению Собрания депутатов МО "сельсовет Аргванинский"</t>
  </si>
  <si>
    <t>"О бюджете МО "сельсовет Аргванинский" на 2016 год</t>
  </si>
  <si>
    <t xml:space="preserve">от "31   "  декабря  2015 г. №_______ </t>
  </si>
  <si>
    <t>МО "сельсовет Аргванинский" на 2016 год.</t>
  </si>
  <si>
    <t xml:space="preserve">Заработная плата персонала местного самоуправления </t>
  </si>
  <si>
    <t>121</t>
  </si>
  <si>
    <t>211</t>
  </si>
  <si>
    <t>212</t>
  </si>
  <si>
    <t>122</t>
  </si>
  <si>
    <t>Иные выплаты(командиров.суточные)</t>
  </si>
  <si>
    <t>213</t>
  </si>
  <si>
    <t>Начисления на оплату труда</t>
  </si>
  <si>
    <t>220</t>
  </si>
  <si>
    <t>Приобретение услуг</t>
  </si>
  <si>
    <t>Оплата труда и начисления</t>
  </si>
  <si>
    <t xml:space="preserve">Прочая закупка товаров и услуг </t>
  </si>
  <si>
    <t>221</t>
  </si>
  <si>
    <t>223</t>
  </si>
  <si>
    <t>225</t>
  </si>
  <si>
    <t>226</t>
  </si>
  <si>
    <t>290</t>
  </si>
  <si>
    <t>851</t>
  </si>
  <si>
    <t>852</t>
  </si>
  <si>
    <t>Уплата зем.и имущ. налога организации</t>
  </si>
  <si>
    <t>Уплата прочих налогов и сбор.организации</t>
  </si>
  <si>
    <t>Поступление нефинансовых активов</t>
  </si>
  <si>
    <t>310</t>
  </si>
  <si>
    <t>340</t>
  </si>
  <si>
    <t>210</t>
  </si>
  <si>
    <t>Бухгалтерия</t>
  </si>
  <si>
    <t>Заработная плата</t>
  </si>
  <si>
    <t>6000100</t>
  </si>
  <si>
    <t>Прочие мероприятия по благоустройству ( содержание воды)</t>
  </si>
  <si>
    <t>6000300</t>
  </si>
  <si>
    <t xml:space="preserve">Прочие мероприятия по благоустройству Уличное освещение </t>
  </si>
  <si>
    <t>Прочая закупка товаров и услуг (содержание воды)</t>
  </si>
  <si>
    <t>312</t>
  </si>
  <si>
    <t>263</t>
  </si>
  <si>
    <t>5129701</t>
  </si>
  <si>
    <t>Прочие работы и услуги</t>
  </si>
  <si>
    <t xml:space="preserve">Сумма   на 2016 год </t>
  </si>
  <si>
    <t>111</t>
  </si>
  <si>
    <t>ВУС</t>
  </si>
  <si>
    <t>02</t>
  </si>
  <si>
    <t>9995118</t>
  </si>
  <si>
    <t>ЗАГС</t>
  </si>
  <si>
    <t>3615930</t>
  </si>
  <si>
    <t>Молодежная политика</t>
  </si>
  <si>
    <t>4310100</t>
  </si>
  <si>
    <t xml:space="preserve">Наименование </t>
  </si>
  <si>
    <t>% выполнения</t>
  </si>
  <si>
    <t>Общегосударственные вопросы</t>
  </si>
  <si>
    <t>ФункционироваеиеПравительства РФ, высших исполнительных органов госуд.власти субъектов РФ, местных администраций</t>
  </si>
  <si>
    <t>Национальная оборона</t>
  </si>
  <si>
    <t>00</t>
  </si>
  <si>
    <t>Органы юстиции (ЗАГС)</t>
  </si>
  <si>
    <t>Мобилизация и вневойсковая подготовка (ВУС)</t>
  </si>
  <si>
    <t>Дорожный фонд</t>
  </si>
  <si>
    <t>Образование</t>
  </si>
  <si>
    <t>Культура и кинематография</t>
  </si>
  <si>
    <t>Културно досуговый центр</t>
  </si>
  <si>
    <t>Социальная поллитика</t>
  </si>
  <si>
    <t>Пенсионное обеспечение (доплата к пенс)</t>
  </si>
  <si>
    <t>Физкультура и спорт</t>
  </si>
  <si>
    <t>Приложение №2</t>
  </si>
  <si>
    <t>к решению Собрания депутатов сельского поселения</t>
  </si>
  <si>
    <t xml:space="preserve">Исполнение бюджета по расходам  сельского поселения </t>
  </si>
  <si>
    <t>Местные выборы</t>
  </si>
  <si>
    <t>9900010040</t>
  </si>
  <si>
    <t>9980051180</t>
  </si>
  <si>
    <t>Национальная безопасность и правоохранительная деятельность</t>
  </si>
  <si>
    <t>9900090100</t>
  </si>
  <si>
    <t>9900090010</t>
  </si>
  <si>
    <t>9900080010</t>
  </si>
  <si>
    <t>9900070050</t>
  </si>
  <si>
    <t>9900040010</t>
  </si>
  <si>
    <t>9900040200</t>
  </si>
  <si>
    <t>9980059300</t>
  </si>
  <si>
    <t>Лимиты бюджет-ных обязательств на 2017год</t>
  </si>
  <si>
    <t>Кассовые выплаты за 2017 год</t>
  </si>
  <si>
    <t xml:space="preserve">"село Верхнее Инхо" </t>
  </si>
  <si>
    <t>"село Верхнее Инхо " за 2018 год</t>
  </si>
  <si>
    <t>от "25   "  марта 2019г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</si>
</sst>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0.00000"/>
    <numFmt numFmtId="181" formatCode="0.000000"/>
    <numFmt numFmtId="182" formatCode="0.0000000"/>
    <numFmt numFmtId="183" formatCode="0.00000000"/>
    <numFmt numFmtId="184" formatCode="000000"/>
  </numFmts>
  <fonts count="54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6" fillId="0" borderId="10" xfId="0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 applyProtection="1">
      <alignment horizontal="center" vertical="center" wrapText="1"/>
      <protection locked="0"/>
    </xf>
    <xf numFmtId="49" fontId="13" fillId="0" borderId="11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center" vertical="center" wrapText="1"/>
      <protection locked="0"/>
    </xf>
    <xf numFmtId="49" fontId="16" fillId="0" borderId="10" xfId="0" applyNumberFormat="1" applyFont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49" fontId="11" fillId="0" borderId="10" xfId="0" applyNumberFormat="1" applyFont="1" applyBorder="1" applyAlignment="1" applyProtection="1">
      <alignment horizontal="center" vertical="center" wrapText="1"/>
      <protection locked="0"/>
    </xf>
    <xf numFmtId="49" fontId="10" fillId="0" borderId="10" xfId="0" applyNumberFormat="1" applyFont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Border="1" applyAlignment="1" applyProtection="1">
      <alignment horizontal="center" wrapText="1"/>
      <protection locked="0"/>
    </xf>
    <xf numFmtId="49" fontId="11" fillId="0" borderId="10" xfId="0" applyNumberFormat="1" applyFont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Border="1" applyAlignment="1" applyProtection="1">
      <alignment horizontal="center" vertical="center" wrapText="1"/>
      <protection locked="0"/>
    </xf>
    <xf numFmtId="49" fontId="11" fillId="0" borderId="0" xfId="0" applyNumberFormat="1" applyFont="1" applyBorder="1" applyAlignment="1" applyProtection="1">
      <alignment horizontal="center" vertical="center" wrapText="1"/>
      <protection locked="0"/>
    </xf>
    <xf numFmtId="174" fontId="11" fillId="0" borderId="0" xfId="0" applyNumberFormat="1" applyFont="1" applyBorder="1" applyAlignment="1" applyProtection="1">
      <alignment horizontal="center" vertical="center" wrapText="1"/>
      <protection locked="0"/>
    </xf>
    <xf numFmtId="49" fontId="10" fillId="0" borderId="10" xfId="0" applyNumberFormat="1" applyFont="1" applyBorder="1" applyAlignment="1" applyProtection="1">
      <alignment horizontal="center"/>
      <protection locked="0"/>
    </xf>
    <xf numFmtId="49" fontId="9" fillId="0" borderId="10" xfId="0" applyNumberFormat="1" applyFont="1" applyFill="1" applyBorder="1" applyAlignment="1" applyProtection="1">
      <alignment horizontal="center"/>
      <protection locked="0"/>
    </xf>
    <xf numFmtId="49" fontId="11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/>
      <protection locked="0"/>
    </xf>
    <xf numFmtId="49" fontId="10" fillId="0" borderId="10" xfId="0" applyNumberFormat="1" applyFont="1" applyBorder="1" applyAlignment="1" applyProtection="1">
      <alignment horizontal="center" vertical="center"/>
      <protection locked="0"/>
    </xf>
    <xf numFmtId="49" fontId="16" fillId="0" borderId="10" xfId="0" applyNumberFormat="1" applyFont="1" applyBorder="1" applyAlignment="1" applyProtection="1">
      <alignment horizontal="center" wrapText="1"/>
      <protection locked="0"/>
    </xf>
    <xf numFmtId="49" fontId="14" fillId="0" borderId="10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left" wrapText="1"/>
      <protection locked="0"/>
    </xf>
    <xf numFmtId="49" fontId="4" fillId="0" borderId="0" xfId="0" applyNumberFormat="1" applyFont="1" applyBorder="1" applyAlignment="1" applyProtection="1">
      <alignment horizontal="center"/>
      <protection locked="0"/>
    </xf>
    <xf numFmtId="0" fontId="15" fillId="0" borderId="10" xfId="0" applyFont="1" applyBorder="1" applyAlignment="1" applyProtection="1">
      <alignment horizontal="center" wrapText="1"/>
      <protection locked="0"/>
    </xf>
    <xf numFmtId="0" fontId="1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wrapText="1"/>
      <protection locked="0"/>
    </xf>
    <xf numFmtId="49" fontId="14" fillId="0" borderId="12" xfId="0" applyNumberFormat="1" applyFont="1" applyBorder="1" applyAlignment="1" applyProtection="1">
      <alignment horizontal="center" vertical="center"/>
      <protection locked="0"/>
    </xf>
    <xf numFmtId="49" fontId="10" fillId="0" borderId="12" xfId="0" applyNumberFormat="1" applyFont="1" applyBorder="1" applyAlignment="1" applyProtection="1">
      <alignment horizontal="center" vertical="center"/>
      <protection locked="0"/>
    </xf>
    <xf numFmtId="49" fontId="16" fillId="0" borderId="12" xfId="0" applyNumberFormat="1" applyFont="1" applyBorder="1" applyAlignment="1" applyProtection="1">
      <alignment horizontal="center" vertical="center" wrapText="1"/>
      <protection locked="0"/>
    </xf>
    <xf numFmtId="49" fontId="11" fillId="0" borderId="12" xfId="0" applyNumberFormat="1" applyFont="1" applyBorder="1" applyAlignment="1" applyProtection="1">
      <alignment horizontal="center" vertical="center" wrapText="1"/>
      <protection locked="0"/>
    </xf>
    <xf numFmtId="49" fontId="11" fillId="0" borderId="12" xfId="0" applyNumberFormat="1" applyFont="1" applyBorder="1" applyAlignment="1" applyProtection="1">
      <alignment horizontal="center"/>
      <protection locked="0"/>
    </xf>
    <xf numFmtId="49" fontId="10" fillId="0" borderId="12" xfId="0" applyNumberFormat="1" applyFont="1" applyBorder="1" applyAlignment="1" applyProtection="1">
      <alignment horizontal="center" vertical="center" wrapText="1"/>
      <protection locked="0"/>
    </xf>
    <xf numFmtId="49" fontId="16" fillId="0" borderId="12" xfId="0" applyNumberFormat="1" applyFont="1" applyBorder="1" applyAlignment="1" applyProtection="1">
      <alignment horizontal="center"/>
      <protection locked="0"/>
    </xf>
    <xf numFmtId="49" fontId="9" fillId="0" borderId="12" xfId="0" applyNumberFormat="1" applyFont="1" applyBorder="1" applyAlignment="1" applyProtection="1">
      <alignment horizontal="center"/>
      <protection locked="0"/>
    </xf>
    <xf numFmtId="49" fontId="9" fillId="0" borderId="12" xfId="0" applyNumberFormat="1" applyFont="1" applyBorder="1" applyAlignment="1" applyProtection="1">
      <alignment horizontal="center" vertical="center" wrapText="1"/>
      <protection locked="0"/>
    </xf>
    <xf numFmtId="49" fontId="10" fillId="0" borderId="12" xfId="0" applyNumberFormat="1" applyFont="1" applyBorder="1" applyAlignment="1" applyProtection="1">
      <alignment horizontal="center"/>
      <protection locked="0"/>
    </xf>
    <xf numFmtId="49" fontId="11" fillId="0" borderId="12" xfId="0" applyNumberFormat="1" applyFont="1" applyBorder="1" applyAlignment="1" applyProtection="1">
      <alignment horizontal="center" vertical="center"/>
      <protection locked="0"/>
    </xf>
    <xf numFmtId="172" fontId="12" fillId="0" borderId="10" xfId="0" applyNumberFormat="1" applyFont="1" applyBorder="1" applyAlignment="1" applyProtection="1">
      <alignment/>
      <protection locked="0"/>
    </xf>
    <xf numFmtId="172" fontId="13" fillId="0" borderId="10" xfId="0" applyNumberFormat="1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49" fontId="16" fillId="0" borderId="10" xfId="0" applyNumberFormat="1" applyFont="1" applyFill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center" wrapText="1"/>
      <protection locked="0"/>
    </xf>
    <xf numFmtId="0" fontId="16" fillId="0" borderId="10" xfId="0" applyFont="1" applyBorder="1" applyAlignment="1" applyProtection="1">
      <alignment horizontal="left" vertical="center" wrapText="1"/>
      <protection locked="0"/>
    </xf>
    <xf numFmtId="0" fontId="17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left" vertical="center" wrapText="1"/>
      <protection locked="0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 applyProtection="1">
      <alignment horizontal="center"/>
      <protection locked="0"/>
    </xf>
    <xf numFmtId="49" fontId="15" fillId="0" borderId="10" xfId="0" applyNumberFormat="1" applyFont="1" applyBorder="1" applyAlignment="1" applyProtection="1">
      <alignment horizontal="center" vertical="center" wrapText="1"/>
      <protection locked="0"/>
    </xf>
    <xf numFmtId="49" fontId="15" fillId="0" borderId="10" xfId="0" applyNumberFormat="1" applyFont="1" applyBorder="1" applyAlignment="1" applyProtection="1">
      <alignment horizontal="center"/>
      <protection locked="0"/>
    </xf>
    <xf numFmtId="49" fontId="15" fillId="0" borderId="10" xfId="0" applyNumberFormat="1" applyFont="1" applyBorder="1" applyAlignment="1" applyProtection="1">
      <alignment horizontal="center" vertical="center"/>
      <protection locked="0"/>
    </xf>
    <xf numFmtId="49" fontId="17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12" xfId="0" applyNumberFormat="1" applyFont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Border="1" applyAlignment="1" applyProtection="1">
      <alignment horizontal="center" vertical="center"/>
      <protection locked="0"/>
    </xf>
    <xf numFmtId="49" fontId="6" fillId="0" borderId="12" xfId="0" applyNumberFormat="1" applyFont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wrapText="1"/>
      <protection locked="0"/>
    </xf>
    <xf numFmtId="0" fontId="9" fillId="0" borderId="10" xfId="0" applyFont="1" applyFill="1" applyBorder="1" applyAlignment="1" applyProtection="1">
      <alignment vertical="top" wrapText="1"/>
      <protection locked="0"/>
    </xf>
    <xf numFmtId="49" fontId="17" fillId="0" borderId="10" xfId="0" applyNumberFormat="1" applyFont="1" applyFill="1" applyBorder="1" applyAlignment="1" applyProtection="1">
      <alignment horizontal="center" vertical="center"/>
      <protection locked="0"/>
    </xf>
    <xf numFmtId="49" fontId="17" fillId="0" borderId="12" xfId="0" applyNumberFormat="1" applyFont="1" applyBorder="1" applyAlignment="1" applyProtection="1">
      <alignment horizontal="center" vertical="center"/>
      <protection locked="0"/>
    </xf>
    <xf numFmtId="49" fontId="18" fillId="0" borderId="10" xfId="0" applyNumberFormat="1" applyFont="1" applyBorder="1" applyAlignment="1" applyProtection="1">
      <alignment horizontal="center" wrapText="1"/>
      <protection locked="0"/>
    </xf>
    <xf numFmtId="49" fontId="18" fillId="0" borderId="10" xfId="0" applyNumberFormat="1" applyFont="1" applyFill="1" applyBorder="1" applyAlignment="1" applyProtection="1">
      <alignment horizontal="center"/>
      <protection locked="0"/>
    </xf>
    <xf numFmtId="49" fontId="18" fillId="0" borderId="12" xfId="0" applyNumberFormat="1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top" wrapText="1"/>
      <protection locked="0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172" fontId="6" fillId="0" borderId="10" xfId="0" applyNumberFormat="1" applyFont="1" applyBorder="1" applyAlignment="1" applyProtection="1">
      <alignment vertical="center"/>
      <protection locked="0"/>
    </xf>
    <xf numFmtId="172" fontId="6" fillId="0" borderId="10" xfId="0" applyNumberFormat="1" applyFont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 horizontal="center"/>
      <protection locked="0"/>
    </xf>
    <xf numFmtId="172" fontId="3" fillId="0" borderId="10" xfId="0" applyNumberFormat="1" applyFont="1" applyBorder="1" applyAlignment="1" applyProtection="1">
      <alignment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172" fontId="3" fillId="0" borderId="10" xfId="0" applyNumberFormat="1" applyFont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 applyProtection="1">
      <alignment horizontal="left"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172" fontId="3" fillId="0" borderId="10" xfId="0" applyNumberFormat="1" applyFont="1" applyBorder="1" applyAlignment="1" applyProtection="1">
      <alignment vertical="center"/>
      <protection locked="0"/>
    </xf>
    <xf numFmtId="49" fontId="3" fillId="0" borderId="10" xfId="0" applyNumberFormat="1" applyFont="1" applyBorder="1" applyAlignment="1" applyProtection="1">
      <alignment horizontal="center" wrapText="1"/>
      <protection locked="0"/>
    </xf>
    <xf numFmtId="49" fontId="5" fillId="0" borderId="10" xfId="0" applyNumberFormat="1" applyFont="1" applyBorder="1" applyAlignment="1" applyProtection="1">
      <alignment horizontal="center" wrapText="1"/>
      <protection locked="0"/>
    </xf>
    <xf numFmtId="49" fontId="5" fillId="0" borderId="10" xfId="0" applyNumberFormat="1" applyFont="1" applyFill="1" applyBorder="1" applyAlignment="1" applyProtection="1">
      <alignment horizontal="center"/>
      <protection locked="0"/>
    </xf>
    <xf numFmtId="49" fontId="17" fillId="0" borderId="10" xfId="0" applyNumberFormat="1" applyFont="1" applyBorder="1" applyAlignment="1" applyProtection="1">
      <alignment horizontal="center" wrapText="1"/>
      <protection locked="0"/>
    </xf>
    <xf numFmtId="49" fontId="17" fillId="0" borderId="10" xfId="0" applyNumberFormat="1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wrapText="1"/>
      <protection locked="0"/>
    </xf>
    <xf numFmtId="172" fontId="6" fillId="0" borderId="10" xfId="0" applyNumberFormat="1" applyFont="1" applyBorder="1" applyAlignment="1" applyProtection="1">
      <alignment/>
      <protection locked="0"/>
    </xf>
    <xf numFmtId="0" fontId="12" fillId="0" borderId="0" xfId="0" applyFont="1" applyAlignment="1" applyProtection="1">
      <alignment horizontal="left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right"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3" fillId="0" borderId="11" xfId="0" applyFont="1" applyBorder="1" applyAlignment="1" applyProtection="1">
      <alignment horizontal="right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88"/>
  <sheetViews>
    <sheetView showZeros="0" zoomScalePageLayoutView="0" workbookViewId="0" topLeftCell="A10">
      <selection activeCell="B62" sqref="B62"/>
    </sheetView>
  </sheetViews>
  <sheetFormatPr defaultColWidth="9.00390625" defaultRowHeight="12.75"/>
  <cols>
    <col min="1" max="1" width="37.25390625" style="2" customWidth="1"/>
    <col min="2" max="2" width="5.875" style="2" customWidth="1"/>
    <col min="3" max="3" width="4.25390625" style="2" customWidth="1"/>
    <col min="4" max="4" width="4.375" style="2" customWidth="1"/>
    <col min="5" max="5" width="9.875" style="2" customWidth="1"/>
    <col min="6" max="7" width="5.00390625" style="2" customWidth="1"/>
    <col min="8" max="8" width="15.00390625" style="2" customWidth="1"/>
    <col min="9" max="16384" width="9.125" style="2" customWidth="1"/>
  </cols>
  <sheetData>
    <row r="1" spans="1:8" ht="12.75">
      <c r="A1" s="98" t="s">
        <v>53</v>
      </c>
      <c r="B1" s="98"/>
      <c r="C1" s="98"/>
      <c r="D1" s="98"/>
      <c r="E1" s="98"/>
      <c r="F1" s="98"/>
      <c r="G1" s="98"/>
      <c r="H1" s="98"/>
    </row>
    <row r="2" spans="1:8" ht="12.75">
      <c r="A2" s="98" t="s">
        <v>54</v>
      </c>
      <c r="B2" s="98"/>
      <c r="C2" s="98"/>
      <c r="D2" s="98"/>
      <c r="E2" s="98"/>
      <c r="F2" s="98"/>
      <c r="G2" s="98"/>
      <c r="H2" s="98"/>
    </row>
    <row r="3" spans="1:8" ht="12.75">
      <c r="A3" s="98" t="s">
        <v>55</v>
      </c>
      <c r="B3" s="98"/>
      <c r="C3" s="98"/>
      <c r="D3" s="98"/>
      <c r="E3" s="98"/>
      <c r="F3" s="98"/>
      <c r="G3" s="98"/>
      <c r="H3" s="98"/>
    </row>
    <row r="4" spans="1:8" ht="12.75">
      <c r="A4" s="98"/>
      <c r="B4" s="98"/>
      <c r="C4" s="98"/>
      <c r="D4" s="98"/>
      <c r="E4" s="98"/>
      <c r="F4" s="98"/>
      <c r="G4" s="98"/>
      <c r="H4" s="98"/>
    </row>
    <row r="5" spans="1:8" ht="12.75">
      <c r="A5" s="98" t="s">
        <v>56</v>
      </c>
      <c r="B5" s="98"/>
      <c r="C5" s="98"/>
      <c r="D5" s="98"/>
      <c r="E5" s="98"/>
      <c r="F5" s="98"/>
      <c r="G5" s="98"/>
      <c r="H5" s="98"/>
    </row>
    <row r="6" spans="3:7" ht="12.75">
      <c r="C6" s="3"/>
      <c r="D6" s="3"/>
      <c r="E6" s="3"/>
      <c r="F6" s="3"/>
      <c r="G6" s="3"/>
    </row>
    <row r="8" spans="1:9" ht="15.75">
      <c r="A8" s="97" t="s">
        <v>45</v>
      </c>
      <c r="B8" s="97"/>
      <c r="C8" s="97"/>
      <c r="D8" s="97"/>
      <c r="E8" s="97"/>
      <c r="F8" s="97"/>
      <c r="G8" s="97"/>
      <c r="H8" s="97"/>
      <c r="I8" s="25"/>
    </row>
    <row r="9" spans="1:9" ht="15.75">
      <c r="A9" s="97" t="s">
        <v>46</v>
      </c>
      <c r="B9" s="97"/>
      <c r="C9" s="97"/>
      <c r="D9" s="97"/>
      <c r="E9" s="97"/>
      <c r="F9" s="97"/>
      <c r="G9" s="97"/>
      <c r="H9" s="97"/>
      <c r="I9" s="25"/>
    </row>
    <row r="10" spans="1:9" ht="15" customHeight="1">
      <c r="A10" s="97" t="s">
        <v>57</v>
      </c>
      <c r="B10" s="97"/>
      <c r="C10" s="97"/>
      <c r="D10" s="97"/>
      <c r="E10" s="97"/>
      <c r="F10" s="97"/>
      <c r="G10" s="97"/>
      <c r="H10" s="97"/>
      <c r="I10" s="25"/>
    </row>
    <row r="11" spans="8:9" ht="12.75">
      <c r="H11" s="3" t="s">
        <v>6</v>
      </c>
      <c r="I11" s="25"/>
    </row>
    <row r="12" spans="1:9" ht="31.5">
      <c r="A12" s="4" t="s">
        <v>0</v>
      </c>
      <c r="B12" s="4" t="s">
        <v>25</v>
      </c>
      <c r="C12" s="4" t="s">
        <v>7</v>
      </c>
      <c r="D12" s="4" t="s">
        <v>8</v>
      </c>
      <c r="E12" s="4" t="s">
        <v>1</v>
      </c>
      <c r="F12" s="4" t="s">
        <v>2</v>
      </c>
      <c r="G12" s="4"/>
      <c r="H12" s="5" t="s">
        <v>94</v>
      </c>
      <c r="I12" s="25"/>
    </row>
    <row r="13" spans="1:9" ht="16.5">
      <c r="A13" s="5" t="s">
        <v>9</v>
      </c>
      <c r="B13" s="28"/>
      <c r="C13" s="28"/>
      <c r="D13" s="28"/>
      <c r="E13" s="28"/>
      <c r="F13" s="34"/>
      <c r="G13" s="34"/>
      <c r="H13" s="46">
        <f>H15+H32+H37+H45+H49+H53+H72+H78+H81</f>
        <v>3888</v>
      </c>
      <c r="I13" s="25"/>
    </row>
    <row r="14" spans="1:9" ht="15.75">
      <c r="A14" s="6"/>
      <c r="B14" s="7"/>
      <c r="C14" s="7"/>
      <c r="D14" s="7"/>
      <c r="E14" s="7"/>
      <c r="F14" s="7"/>
      <c r="G14" s="7"/>
      <c r="H14" s="45"/>
      <c r="I14" s="25"/>
    </row>
    <row r="15" spans="1:8" ht="15.75">
      <c r="A15" s="8" t="s">
        <v>52</v>
      </c>
      <c r="B15" s="57" t="s">
        <v>3</v>
      </c>
      <c r="C15" s="57" t="s">
        <v>10</v>
      </c>
      <c r="D15" s="57" t="s">
        <v>11</v>
      </c>
      <c r="E15" s="57" t="s">
        <v>23</v>
      </c>
      <c r="F15" s="35"/>
      <c r="G15" s="35"/>
      <c r="H15" s="46">
        <f>H16+H20+H26+H27+H28+H25</f>
        <v>1760.6000000000001</v>
      </c>
    </row>
    <row r="16" spans="1:8" ht="15.75">
      <c r="A16" s="51" t="s">
        <v>68</v>
      </c>
      <c r="B16" s="58" t="s">
        <v>3</v>
      </c>
      <c r="C16" s="58" t="s">
        <v>10</v>
      </c>
      <c r="D16" s="58" t="s">
        <v>11</v>
      </c>
      <c r="E16" s="58" t="s">
        <v>23</v>
      </c>
      <c r="F16" s="59"/>
      <c r="G16" s="60" t="s">
        <v>82</v>
      </c>
      <c r="H16" s="46">
        <f>H17+H18+H19</f>
        <v>904.4</v>
      </c>
    </row>
    <row r="17" spans="1:8" ht="24">
      <c r="A17" s="52" t="s">
        <v>58</v>
      </c>
      <c r="B17" s="11" t="s">
        <v>3</v>
      </c>
      <c r="C17" s="11" t="s">
        <v>10</v>
      </c>
      <c r="D17" s="11" t="s">
        <v>11</v>
      </c>
      <c r="E17" s="11" t="s">
        <v>23</v>
      </c>
      <c r="F17" s="42" t="s">
        <v>59</v>
      </c>
      <c r="G17" s="42" t="s">
        <v>60</v>
      </c>
      <c r="H17" s="45">
        <v>687</v>
      </c>
    </row>
    <row r="18" spans="1:8" ht="15">
      <c r="A18" s="52" t="s">
        <v>63</v>
      </c>
      <c r="B18" s="13" t="s">
        <v>3</v>
      </c>
      <c r="C18" s="13" t="s">
        <v>10</v>
      </c>
      <c r="D18" s="11" t="s">
        <v>11</v>
      </c>
      <c r="E18" s="11" t="s">
        <v>23</v>
      </c>
      <c r="F18" s="37" t="s">
        <v>62</v>
      </c>
      <c r="G18" s="37" t="s">
        <v>61</v>
      </c>
      <c r="H18" s="45">
        <v>10</v>
      </c>
    </row>
    <row r="19" spans="1:8" ht="15">
      <c r="A19" s="52" t="s">
        <v>65</v>
      </c>
      <c r="B19" s="10" t="s">
        <v>3</v>
      </c>
      <c r="C19" s="10" t="s">
        <v>10</v>
      </c>
      <c r="D19" s="10" t="s">
        <v>11</v>
      </c>
      <c r="E19" s="11" t="s">
        <v>23</v>
      </c>
      <c r="F19" s="36" t="s">
        <v>59</v>
      </c>
      <c r="G19" s="36" t="s">
        <v>64</v>
      </c>
      <c r="H19" s="45">
        <v>207.4</v>
      </c>
    </row>
    <row r="20" spans="1:8" ht="15.75">
      <c r="A20" s="51" t="s">
        <v>67</v>
      </c>
      <c r="B20" s="53" t="s">
        <v>3</v>
      </c>
      <c r="C20" s="53" t="s">
        <v>10</v>
      </c>
      <c r="D20" s="53" t="s">
        <v>11</v>
      </c>
      <c r="E20" s="53" t="s">
        <v>23</v>
      </c>
      <c r="F20" s="61"/>
      <c r="G20" s="61" t="s">
        <v>66</v>
      </c>
      <c r="H20" s="46">
        <f>H21+H22+H23+H24</f>
        <v>275</v>
      </c>
    </row>
    <row r="21" spans="1:8" ht="15">
      <c r="A21" s="52" t="s">
        <v>69</v>
      </c>
      <c r="B21" s="13" t="s">
        <v>3</v>
      </c>
      <c r="C21" s="13" t="s">
        <v>10</v>
      </c>
      <c r="D21" s="13" t="s">
        <v>11</v>
      </c>
      <c r="E21" s="16" t="s">
        <v>23</v>
      </c>
      <c r="F21" s="38" t="s">
        <v>40</v>
      </c>
      <c r="G21" s="38" t="s">
        <v>70</v>
      </c>
      <c r="H21" s="45">
        <v>15</v>
      </c>
    </row>
    <row r="22" spans="1:8" ht="15">
      <c r="A22" s="52" t="s">
        <v>69</v>
      </c>
      <c r="B22" s="13" t="s">
        <v>3</v>
      </c>
      <c r="C22" s="13" t="s">
        <v>10</v>
      </c>
      <c r="D22" s="13" t="s">
        <v>11</v>
      </c>
      <c r="E22" s="16" t="s">
        <v>23</v>
      </c>
      <c r="F22" s="38" t="s">
        <v>40</v>
      </c>
      <c r="G22" s="38" t="s">
        <v>71</v>
      </c>
      <c r="H22" s="45">
        <v>40</v>
      </c>
    </row>
    <row r="23" spans="1:8" ht="15">
      <c r="A23" s="52" t="s">
        <v>69</v>
      </c>
      <c r="B23" s="13" t="s">
        <v>3</v>
      </c>
      <c r="C23" s="13" t="s">
        <v>10</v>
      </c>
      <c r="D23" s="13" t="s">
        <v>11</v>
      </c>
      <c r="E23" s="16" t="s">
        <v>23</v>
      </c>
      <c r="F23" s="38" t="s">
        <v>40</v>
      </c>
      <c r="G23" s="38" t="s">
        <v>72</v>
      </c>
      <c r="H23" s="45">
        <v>30</v>
      </c>
    </row>
    <row r="24" spans="1:8" ht="15">
      <c r="A24" s="52" t="s">
        <v>69</v>
      </c>
      <c r="B24" s="13" t="s">
        <v>3</v>
      </c>
      <c r="C24" s="13" t="s">
        <v>10</v>
      </c>
      <c r="D24" s="13" t="s">
        <v>11</v>
      </c>
      <c r="E24" s="16" t="s">
        <v>23</v>
      </c>
      <c r="F24" s="38" t="s">
        <v>40</v>
      </c>
      <c r="G24" s="38" t="s">
        <v>73</v>
      </c>
      <c r="H24" s="45">
        <v>190</v>
      </c>
    </row>
    <row r="25" spans="1:8" ht="15.75">
      <c r="A25" s="50" t="s">
        <v>69</v>
      </c>
      <c r="B25" s="14" t="s">
        <v>3</v>
      </c>
      <c r="C25" s="14" t="s">
        <v>10</v>
      </c>
      <c r="D25" s="14" t="s">
        <v>11</v>
      </c>
      <c r="E25" s="22" t="s">
        <v>23</v>
      </c>
      <c r="F25" s="43" t="s">
        <v>40</v>
      </c>
      <c r="G25" s="43" t="s">
        <v>74</v>
      </c>
      <c r="H25" s="46">
        <v>5</v>
      </c>
    </row>
    <row r="26" spans="1:8" ht="24">
      <c r="A26" s="50" t="s">
        <v>77</v>
      </c>
      <c r="B26" s="14" t="s">
        <v>3</v>
      </c>
      <c r="C26" s="14" t="s">
        <v>10</v>
      </c>
      <c r="D26" s="14" t="s">
        <v>11</v>
      </c>
      <c r="E26" s="22" t="s">
        <v>23</v>
      </c>
      <c r="F26" s="43" t="s">
        <v>75</v>
      </c>
      <c r="G26" s="43" t="s">
        <v>74</v>
      </c>
      <c r="H26" s="46">
        <v>370</v>
      </c>
    </row>
    <row r="27" spans="1:8" ht="24">
      <c r="A27" s="50" t="s">
        <v>78</v>
      </c>
      <c r="B27" s="14" t="s">
        <v>3</v>
      </c>
      <c r="C27" s="14" t="s">
        <v>10</v>
      </c>
      <c r="D27" s="14" t="s">
        <v>11</v>
      </c>
      <c r="E27" s="22" t="s">
        <v>23</v>
      </c>
      <c r="F27" s="43" t="s">
        <v>76</v>
      </c>
      <c r="G27" s="43" t="s">
        <v>74</v>
      </c>
      <c r="H27" s="46">
        <v>5</v>
      </c>
    </row>
    <row r="28" spans="1:8" ht="25.5">
      <c r="A28" s="51" t="s">
        <v>79</v>
      </c>
      <c r="B28" s="14" t="s">
        <v>3</v>
      </c>
      <c r="C28" s="14" t="s">
        <v>10</v>
      </c>
      <c r="D28" s="14" t="s">
        <v>11</v>
      </c>
      <c r="E28" s="26" t="s">
        <v>23</v>
      </c>
      <c r="F28" s="35"/>
      <c r="G28" s="35" t="s">
        <v>43</v>
      </c>
      <c r="H28" s="46">
        <f>H29+H30</f>
        <v>201.2</v>
      </c>
    </row>
    <row r="29" spans="1:8" ht="15">
      <c r="A29" s="52" t="s">
        <v>69</v>
      </c>
      <c r="B29" s="13" t="s">
        <v>3</v>
      </c>
      <c r="C29" s="13" t="s">
        <v>10</v>
      </c>
      <c r="D29" s="13" t="s">
        <v>11</v>
      </c>
      <c r="E29" s="24" t="s">
        <v>23</v>
      </c>
      <c r="F29" s="44" t="s">
        <v>40</v>
      </c>
      <c r="G29" s="38" t="s">
        <v>80</v>
      </c>
      <c r="H29" s="45">
        <v>80</v>
      </c>
    </row>
    <row r="30" spans="1:8" ht="15">
      <c r="A30" s="52" t="s">
        <v>69</v>
      </c>
      <c r="B30" s="13" t="s">
        <v>3</v>
      </c>
      <c r="C30" s="13" t="s">
        <v>10</v>
      </c>
      <c r="D30" s="13" t="s">
        <v>11</v>
      </c>
      <c r="E30" s="24" t="s">
        <v>23</v>
      </c>
      <c r="F30" s="44" t="s">
        <v>40</v>
      </c>
      <c r="G30" s="38" t="s">
        <v>81</v>
      </c>
      <c r="H30" s="45">
        <v>121.2</v>
      </c>
    </row>
    <row r="31" spans="1:8" ht="15.75">
      <c r="A31" s="17"/>
      <c r="B31" s="14"/>
      <c r="C31" s="14"/>
      <c r="D31" s="14"/>
      <c r="E31" s="22"/>
      <c r="F31" s="43"/>
      <c r="G31" s="43"/>
      <c r="H31" s="46"/>
    </row>
    <row r="32" spans="1:8" ht="15.75">
      <c r="A32" s="8" t="s">
        <v>83</v>
      </c>
      <c r="B32" s="55" t="s">
        <v>3</v>
      </c>
      <c r="C32" s="55" t="s">
        <v>10</v>
      </c>
      <c r="D32" s="55" t="s">
        <v>26</v>
      </c>
      <c r="E32" s="56" t="s">
        <v>22</v>
      </c>
      <c r="F32" s="38"/>
      <c r="G32" s="38"/>
      <c r="H32" s="46">
        <f>H33</f>
        <v>346.1</v>
      </c>
    </row>
    <row r="33" spans="1:8" ht="15.75">
      <c r="A33" s="51" t="s">
        <v>68</v>
      </c>
      <c r="B33" s="53" t="s">
        <v>3</v>
      </c>
      <c r="C33" s="53" t="s">
        <v>10</v>
      </c>
      <c r="D33" s="53" t="s">
        <v>26</v>
      </c>
      <c r="E33" s="54" t="s">
        <v>22</v>
      </c>
      <c r="F33" s="39"/>
      <c r="G33" s="61" t="s">
        <v>82</v>
      </c>
      <c r="H33" s="46">
        <f>H34+H35</f>
        <v>346.1</v>
      </c>
    </row>
    <row r="34" spans="1:8" ht="15">
      <c r="A34" s="52" t="s">
        <v>84</v>
      </c>
      <c r="B34" s="13" t="s">
        <v>3</v>
      </c>
      <c r="C34" s="13" t="s">
        <v>10</v>
      </c>
      <c r="D34" s="13" t="s">
        <v>26</v>
      </c>
      <c r="E34" s="16" t="s">
        <v>22</v>
      </c>
      <c r="F34" s="37" t="s">
        <v>59</v>
      </c>
      <c r="G34" s="37" t="s">
        <v>60</v>
      </c>
      <c r="H34" s="45">
        <v>265.8</v>
      </c>
    </row>
    <row r="35" spans="1:8" ht="15">
      <c r="A35" s="52" t="s">
        <v>65</v>
      </c>
      <c r="B35" s="13" t="s">
        <v>3</v>
      </c>
      <c r="C35" s="13" t="s">
        <v>10</v>
      </c>
      <c r="D35" s="13" t="s">
        <v>26</v>
      </c>
      <c r="E35" s="16" t="s">
        <v>22</v>
      </c>
      <c r="F35" s="37" t="s">
        <v>59</v>
      </c>
      <c r="G35" s="37" t="s">
        <v>64</v>
      </c>
      <c r="H35" s="45">
        <v>80.3</v>
      </c>
    </row>
    <row r="36" spans="1:8" ht="15">
      <c r="A36" s="52"/>
      <c r="B36" s="13"/>
      <c r="C36" s="13"/>
      <c r="D36" s="13"/>
      <c r="E36" s="16"/>
      <c r="F36" s="37"/>
      <c r="G36" s="37"/>
      <c r="H36" s="45"/>
    </row>
    <row r="37" spans="1:8" ht="15.75">
      <c r="A37" s="8" t="s">
        <v>33</v>
      </c>
      <c r="B37" s="14" t="s">
        <v>3</v>
      </c>
      <c r="C37" s="14" t="s">
        <v>34</v>
      </c>
      <c r="D37" s="14" t="s">
        <v>10</v>
      </c>
      <c r="E37" s="22" t="s">
        <v>31</v>
      </c>
      <c r="F37" s="39"/>
      <c r="G37" s="39"/>
      <c r="H37" s="46">
        <f>H38+H41</f>
        <v>730.3</v>
      </c>
    </row>
    <row r="38" spans="1:8" ht="15.75">
      <c r="A38" s="51" t="s">
        <v>68</v>
      </c>
      <c r="B38" s="14" t="s">
        <v>3</v>
      </c>
      <c r="C38" s="14" t="s">
        <v>34</v>
      </c>
      <c r="D38" s="14" t="s">
        <v>10</v>
      </c>
      <c r="E38" s="22" t="s">
        <v>31</v>
      </c>
      <c r="F38" s="39"/>
      <c r="G38" s="39" t="s">
        <v>82</v>
      </c>
      <c r="H38" s="46">
        <f>H39+H40</f>
        <v>714.3</v>
      </c>
    </row>
    <row r="39" spans="1:8" ht="15">
      <c r="A39" s="52" t="s">
        <v>84</v>
      </c>
      <c r="B39" s="13" t="s">
        <v>3</v>
      </c>
      <c r="C39" s="13" t="s">
        <v>34</v>
      </c>
      <c r="D39" s="13" t="s">
        <v>10</v>
      </c>
      <c r="E39" s="16" t="s">
        <v>31</v>
      </c>
      <c r="F39" s="37" t="s">
        <v>95</v>
      </c>
      <c r="G39" s="37" t="s">
        <v>60</v>
      </c>
      <c r="H39" s="45">
        <v>548.6</v>
      </c>
    </row>
    <row r="40" spans="1:8" ht="15">
      <c r="A40" s="52" t="s">
        <v>65</v>
      </c>
      <c r="B40" s="13" t="s">
        <v>3</v>
      </c>
      <c r="C40" s="13" t="s">
        <v>34</v>
      </c>
      <c r="D40" s="13" t="s">
        <v>10</v>
      </c>
      <c r="E40" s="16" t="s">
        <v>31</v>
      </c>
      <c r="F40" s="37" t="s">
        <v>95</v>
      </c>
      <c r="G40" s="37" t="s">
        <v>64</v>
      </c>
      <c r="H40" s="45">
        <v>165.7</v>
      </c>
    </row>
    <row r="41" spans="1:8" ht="15.75">
      <c r="A41" s="51" t="s">
        <v>67</v>
      </c>
      <c r="B41" s="14" t="s">
        <v>3</v>
      </c>
      <c r="C41" s="14" t="s">
        <v>34</v>
      </c>
      <c r="D41" s="14" t="s">
        <v>10</v>
      </c>
      <c r="E41" s="22" t="s">
        <v>31</v>
      </c>
      <c r="F41" s="39"/>
      <c r="G41" s="39" t="s">
        <v>66</v>
      </c>
      <c r="H41" s="46">
        <f>H42+H43</f>
        <v>16</v>
      </c>
    </row>
    <row r="42" spans="1:8" ht="15">
      <c r="A42" s="52" t="s">
        <v>69</v>
      </c>
      <c r="B42" s="13" t="s">
        <v>3</v>
      </c>
      <c r="C42" s="13" t="s">
        <v>34</v>
      </c>
      <c r="D42" s="13" t="s">
        <v>10</v>
      </c>
      <c r="E42" s="16" t="s">
        <v>31</v>
      </c>
      <c r="F42" s="37" t="s">
        <v>40</v>
      </c>
      <c r="G42" s="37" t="s">
        <v>73</v>
      </c>
      <c r="H42" s="45">
        <v>16</v>
      </c>
    </row>
    <row r="43" spans="1:8" ht="15">
      <c r="A43" s="52"/>
      <c r="B43" s="13"/>
      <c r="C43" s="13"/>
      <c r="D43" s="13"/>
      <c r="E43" s="16"/>
      <c r="F43" s="37"/>
      <c r="G43" s="37"/>
      <c r="H43" s="45"/>
    </row>
    <row r="44" spans="1:8" ht="15.75">
      <c r="A44" s="8" t="s">
        <v>96</v>
      </c>
      <c r="B44" s="14" t="s">
        <v>3</v>
      </c>
      <c r="C44" s="14" t="s">
        <v>97</v>
      </c>
      <c r="D44" s="14" t="s">
        <v>13</v>
      </c>
      <c r="E44" s="22" t="s">
        <v>98</v>
      </c>
      <c r="F44" s="39"/>
      <c r="G44" s="39"/>
      <c r="H44" s="46"/>
    </row>
    <row r="45" spans="1:8" ht="15.75">
      <c r="A45" s="51" t="s">
        <v>68</v>
      </c>
      <c r="B45" s="14" t="s">
        <v>3</v>
      </c>
      <c r="C45" s="14" t="s">
        <v>97</v>
      </c>
      <c r="D45" s="14" t="s">
        <v>13</v>
      </c>
      <c r="E45" s="22" t="s">
        <v>98</v>
      </c>
      <c r="F45" s="39"/>
      <c r="G45" s="39" t="s">
        <v>82</v>
      </c>
      <c r="H45" s="46">
        <f>H46+H47</f>
        <v>67</v>
      </c>
    </row>
    <row r="46" spans="1:8" ht="15">
      <c r="A46" s="52" t="s">
        <v>84</v>
      </c>
      <c r="B46" s="14" t="s">
        <v>3</v>
      </c>
      <c r="C46" s="14" t="s">
        <v>97</v>
      </c>
      <c r="D46" s="14" t="s">
        <v>13</v>
      </c>
      <c r="E46" s="22" t="s">
        <v>98</v>
      </c>
      <c r="F46" s="37" t="s">
        <v>59</v>
      </c>
      <c r="G46" s="37" t="s">
        <v>60</v>
      </c>
      <c r="H46" s="45">
        <v>51.5</v>
      </c>
    </row>
    <row r="47" spans="1:8" ht="15">
      <c r="A47" s="52" t="s">
        <v>65</v>
      </c>
      <c r="B47" s="14" t="s">
        <v>3</v>
      </c>
      <c r="C47" s="14" t="s">
        <v>97</v>
      </c>
      <c r="D47" s="14" t="s">
        <v>13</v>
      </c>
      <c r="E47" s="22" t="s">
        <v>98</v>
      </c>
      <c r="F47" s="37" t="s">
        <v>59</v>
      </c>
      <c r="G47" s="37" t="s">
        <v>64</v>
      </c>
      <c r="H47" s="45">
        <v>15.5</v>
      </c>
    </row>
    <row r="48" spans="1:8" ht="15">
      <c r="A48" s="52"/>
      <c r="B48" s="14"/>
      <c r="C48" s="14"/>
      <c r="D48" s="14"/>
      <c r="E48" s="22"/>
      <c r="F48" s="37"/>
      <c r="G48" s="37"/>
      <c r="H48" s="45"/>
    </row>
    <row r="49" spans="1:8" ht="15.75">
      <c r="A49" s="8" t="s">
        <v>99</v>
      </c>
      <c r="B49" s="14" t="s">
        <v>3</v>
      </c>
      <c r="C49" s="14" t="s">
        <v>13</v>
      </c>
      <c r="D49" s="14" t="s">
        <v>11</v>
      </c>
      <c r="E49" s="22" t="s">
        <v>100</v>
      </c>
      <c r="F49" s="37"/>
      <c r="G49" s="37"/>
      <c r="H49" s="46">
        <f>H50</f>
        <v>10</v>
      </c>
    </row>
    <row r="50" spans="1:8" ht="25.5">
      <c r="A50" s="51" t="s">
        <v>79</v>
      </c>
      <c r="B50" s="14" t="s">
        <v>3</v>
      </c>
      <c r="C50" s="14" t="s">
        <v>13</v>
      </c>
      <c r="D50" s="14" t="s">
        <v>11</v>
      </c>
      <c r="E50" s="26" t="s">
        <v>100</v>
      </c>
      <c r="F50" s="37"/>
      <c r="G50" s="39" t="s">
        <v>43</v>
      </c>
      <c r="H50" s="46">
        <f>H51</f>
        <v>10</v>
      </c>
    </row>
    <row r="51" spans="1:8" ht="15">
      <c r="A51" s="52" t="s">
        <v>69</v>
      </c>
      <c r="B51" s="13" t="s">
        <v>3</v>
      </c>
      <c r="C51" s="13" t="s">
        <v>13</v>
      </c>
      <c r="D51" s="13" t="s">
        <v>11</v>
      </c>
      <c r="E51" s="24" t="s">
        <v>100</v>
      </c>
      <c r="F51" s="37" t="s">
        <v>40</v>
      </c>
      <c r="G51" s="37" t="s">
        <v>81</v>
      </c>
      <c r="H51" s="45">
        <v>10</v>
      </c>
    </row>
    <row r="52" spans="1:8" ht="15">
      <c r="A52" s="52"/>
      <c r="B52" s="13"/>
      <c r="C52" s="13"/>
      <c r="D52" s="13"/>
      <c r="E52" s="16"/>
      <c r="F52" s="37"/>
      <c r="G52" s="37"/>
      <c r="H52" s="45"/>
    </row>
    <row r="53" spans="1:8" ht="30">
      <c r="A53" s="8" t="s">
        <v>20</v>
      </c>
      <c r="B53" s="66" t="s">
        <v>3</v>
      </c>
      <c r="C53" s="67" t="s">
        <v>19</v>
      </c>
      <c r="D53" s="67" t="s">
        <v>13</v>
      </c>
      <c r="E53" s="67"/>
      <c r="F53" s="68"/>
      <c r="G53" s="68"/>
      <c r="H53" s="46">
        <f>H54</f>
        <v>900</v>
      </c>
    </row>
    <row r="54" spans="1:8" ht="15.75">
      <c r="A54" s="8" t="s">
        <v>4</v>
      </c>
      <c r="B54" s="27" t="s">
        <v>3</v>
      </c>
      <c r="C54" s="48" t="s">
        <v>19</v>
      </c>
      <c r="D54" s="48" t="s">
        <v>13</v>
      </c>
      <c r="E54" s="48"/>
      <c r="F54" s="40"/>
      <c r="G54" s="40"/>
      <c r="H54" s="46">
        <f>H55+H59</f>
        <v>900</v>
      </c>
    </row>
    <row r="55" spans="1:8" ht="15.75">
      <c r="A55" s="51" t="s">
        <v>67</v>
      </c>
      <c r="B55" s="27" t="s">
        <v>3</v>
      </c>
      <c r="C55" s="48" t="s">
        <v>19</v>
      </c>
      <c r="D55" s="48" t="s">
        <v>13</v>
      </c>
      <c r="E55" s="48"/>
      <c r="F55" s="40"/>
      <c r="G55" s="40" t="s">
        <v>66</v>
      </c>
      <c r="H55" s="46">
        <f>H56+H57+H58</f>
        <v>510</v>
      </c>
    </row>
    <row r="56" spans="1:8" ht="24">
      <c r="A56" s="62" t="s">
        <v>86</v>
      </c>
      <c r="B56" s="15" t="s">
        <v>3</v>
      </c>
      <c r="C56" s="23" t="s">
        <v>19</v>
      </c>
      <c r="D56" s="23" t="s">
        <v>13</v>
      </c>
      <c r="E56" s="23" t="s">
        <v>87</v>
      </c>
      <c r="F56" s="41" t="s">
        <v>40</v>
      </c>
      <c r="G56" s="41" t="s">
        <v>73</v>
      </c>
      <c r="H56" s="45">
        <v>450</v>
      </c>
    </row>
    <row r="57" spans="1:8" ht="24.75">
      <c r="A57" s="62" t="s">
        <v>5</v>
      </c>
      <c r="B57" s="15" t="s">
        <v>3</v>
      </c>
      <c r="C57" s="23" t="s">
        <v>19</v>
      </c>
      <c r="D57" s="23" t="s">
        <v>13</v>
      </c>
      <c r="E57" s="23" t="s">
        <v>21</v>
      </c>
      <c r="F57" s="41" t="s">
        <v>40</v>
      </c>
      <c r="G57" s="41" t="s">
        <v>73</v>
      </c>
      <c r="H57" s="46"/>
    </row>
    <row r="58" spans="1:8" ht="24">
      <c r="A58" s="63" t="s">
        <v>88</v>
      </c>
      <c r="B58" s="15" t="s">
        <v>3</v>
      </c>
      <c r="C58" s="23" t="s">
        <v>19</v>
      </c>
      <c r="D58" s="23" t="s">
        <v>13</v>
      </c>
      <c r="E58" s="23" t="s">
        <v>85</v>
      </c>
      <c r="F58" s="41" t="s">
        <v>40</v>
      </c>
      <c r="G58" s="41" t="s">
        <v>71</v>
      </c>
      <c r="H58" s="45">
        <v>60</v>
      </c>
    </row>
    <row r="59" spans="1:8" ht="25.5">
      <c r="A59" s="51" t="s">
        <v>79</v>
      </c>
      <c r="B59" s="58" t="s">
        <v>3</v>
      </c>
      <c r="C59" s="64" t="s">
        <v>19</v>
      </c>
      <c r="D59" s="64" t="s">
        <v>13</v>
      </c>
      <c r="E59" s="64"/>
      <c r="F59" s="65"/>
      <c r="G59" s="61" t="s">
        <v>43</v>
      </c>
      <c r="H59" s="46">
        <f>H60+H61</f>
        <v>390</v>
      </c>
    </row>
    <row r="60" spans="1:8" ht="24">
      <c r="A60" s="52" t="s">
        <v>89</v>
      </c>
      <c r="B60" s="15" t="s">
        <v>3</v>
      </c>
      <c r="C60" s="23" t="s">
        <v>19</v>
      </c>
      <c r="D60" s="23" t="s">
        <v>13</v>
      </c>
      <c r="E60" s="23" t="s">
        <v>87</v>
      </c>
      <c r="F60" s="41" t="s">
        <v>40</v>
      </c>
      <c r="G60" s="37" t="s">
        <v>81</v>
      </c>
      <c r="H60" s="45">
        <v>153</v>
      </c>
    </row>
    <row r="61" spans="1:8" ht="15">
      <c r="A61" s="52" t="s">
        <v>69</v>
      </c>
      <c r="B61" s="15" t="s">
        <v>3</v>
      </c>
      <c r="C61" s="23" t="s">
        <v>19</v>
      </c>
      <c r="D61" s="23" t="s">
        <v>13</v>
      </c>
      <c r="E61" s="23" t="s">
        <v>21</v>
      </c>
      <c r="F61" s="41" t="s">
        <v>40</v>
      </c>
      <c r="G61" s="43" t="s">
        <v>81</v>
      </c>
      <c r="H61" s="45">
        <v>237</v>
      </c>
    </row>
    <row r="62" spans="1:8" ht="15">
      <c r="A62" s="52"/>
      <c r="B62" s="15"/>
      <c r="C62" s="23"/>
      <c r="D62" s="23"/>
      <c r="E62" s="23"/>
      <c r="F62" s="41"/>
      <c r="G62" s="43"/>
      <c r="H62" s="45"/>
    </row>
    <row r="63" spans="1:8" ht="15.75">
      <c r="A63" s="17" t="s">
        <v>47</v>
      </c>
      <c r="B63" s="14" t="s">
        <v>3</v>
      </c>
      <c r="C63" s="14" t="s">
        <v>10</v>
      </c>
      <c r="D63" s="14" t="s">
        <v>14</v>
      </c>
      <c r="E63" s="22" t="s">
        <v>24</v>
      </c>
      <c r="F63" s="38"/>
      <c r="G63" s="38"/>
      <c r="H63" s="46"/>
    </row>
    <row r="64" spans="1:8" ht="24">
      <c r="A64" s="12" t="s">
        <v>48</v>
      </c>
      <c r="B64" s="13" t="s">
        <v>3</v>
      </c>
      <c r="C64" s="13" t="s">
        <v>10</v>
      </c>
      <c r="D64" s="13" t="s">
        <v>14</v>
      </c>
      <c r="E64" s="16" t="s">
        <v>24</v>
      </c>
      <c r="F64" s="38" t="s">
        <v>39</v>
      </c>
      <c r="G64" s="38"/>
      <c r="H64" s="45"/>
    </row>
    <row r="65" spans="1:8" ht="15">
      <c r="A65" s="12"/>
      <c r="B65" s="13"/>
      <c r="C65" s="13"/>
      <c r="D65" s="13"/>
      <c r="E65" s="16"/>
      <c r="F65" s="38"/>
      <c r="G65" s="38"/>
      <c r="H65" s="45"/>
    </row>
    <row r="66" spans="1:8" ht="15.75">
      <c r="A66" s="9" t="s">
        <v>12</v>
      </c>
      <c r="B66" s="10" t="s">
        <v>3</v>
      </c>
      <c r="C66" s="10" t="s">
        <v>10</v>
      </c>
      <c r="D66" s="10" t="s">
        <v>36</v>
      </c>
      <c r="E66" s="10"/>
      <c r="F66" s="36"/>
      <c r="G66" s="36"/>
      <c r="H66" s="46"/>
    </row>
    <row r="67" spans="1:8" ht="15">
      <c r="A67" s="12" t="s">
        <v>12</v>
      </c>
      <c r="B67" s="13" t="s">
        <v>3</v>
      </c>
      <c r="C67" s="13" t="s">
        <v>10</v>
      </c>
      <c r="D67" s="13" t="s">
        <v>36</v>
      </c>
      <c r="E67" s="13" t="s">
        <v>24</v>
      </c>
      <c r="F67" s="37" t="s">
        <v>44</v>
      </c>
      <c r="G67" s="37"/>
      <c r="H67" s="45"/>
    </row>
    <row r="68" spans="1:8" ht="15">
      <c r="A68" s="12"/>
      <c r="B68" s="13"/>
      <c r="C68" s="13"/>
      <c r="D68" s="13"/>
      <c r="E68" s="13"/>
      <c r="F68" s="37"/>
      <c r="G68" s="37"/>
      <c r="H68" s="45"/>
    </row>
    <row r="69" spans="1:8" ht="15.75">
      <c r="A69" s="8" t="s">
        <v>32</v>
      </c>
      <c r="B69" s="14" t="s">
        <v>3</v>
      </c>
      <c r="C69" s="14" t="s">
        <v>11</v>
      </c>
      <c r="D69" s="14"/>
      <c r="E69" s="14"/>
      <c r="F69" s="39"/>
      <c r="G69" s="39"/>
      <c r="H69" s="46"/>
    </row>
    <row r="70" spans="1:8" ht="15.75">
      <c r="A70" s="17" t="s">
        <v>38</v>
      </c>
      <c r="B70" s="14" t="s">
        <v>3</v>
      </c>
      <c r="C70" s="14" t="s">
        <v>11</v>
      </c>
      <c r="D70" s="14" t="s">
        <v>15</v>
      </c>
      <c r="E70" s="22" t="s">
        <v>41</v>
      </c>
      <c r="F70" s="43"/>
      <c r="G70" s="43"/>
      <c r="H70" s="46"/>
    </row>
    <row r="71" spans="1:8" ht="15.75">
      <c r="A71" s="17"/>
      <c r="B71" s="14"/>
      <c r="C71" s="14"/>
      <c r="D71" s="14"/>
      <c r="E71" s="22"/>
      <c r="F71" s="43"/>
      <c r="G71" s="43"/>
      <c r="H71" s="46"/>
    </row>
    <row r="72" spans="1:8" ht="15.75">
      <c r="A72" s="31" t="s">
        <v>16</v>
      </c>
      <c r="B72" s="14" t="s">
        <v>3</v>
      </c>
      <c r="C72" s="14" t="s">
        <v>17</v>
      </c>
      <c r="D72" s="14"/>
      <c r="E72" s="14"/>
      <c r="F72" s="39"/>
      <c r="G72" s="39"/>
      <c r="H72" s="46">
        <f>H73</f>
        <v>26</v>
      </c>
    </row>
    <row r="73" spans="1:8" ht="15.75">
      <c r="A73" s="1" t="s">
        <v>28</v>
      </c>
      <c r="B73" s="14" t="s">
        <v>3</v>
      </c>
      <c r="C73" s="14" t="s">
        <v>17</v>
      </c>
      <c r="D73" s="14" t="s">
        <v>10</v>
      </c>
      <c r="E73" s="14" t="s">
        <v>29</v>
      </c>
      <c r="F73" s="39" t="s">
        <v>90</v>
      </c>
      <c r="G73" s="39" t="s">
        <v>91</v>
      </c>
      <c r="H73" s="46">
        <v>26</v>
      </c>
    </row>
    <row r="74" spans="1:8" ht="15.75">
      <c r="A74" s="1"/>
      <c r="B74" s="14"/>
      <c r="C74" s="14"/>
      <c r="D74" s="14"/>
      <c r="E74" s="14"/>
      <c r="F74" s="39"/>
      <c r="G74" s="39"/>
      <c r="H74" s="46"/>
    </row>
    <row r="75" spans="1:8" ht="24.75">
      <c r="A75" s="49" t="s">
        <v>18</v>
      </c>
      <c r="B75" s="14" t="s">
        <v>3</v>
      </c>
      <c r="C75" s="14" t="s">
        <v>17</v>
      </c>
      <c r="D75" s="10" t="s">
        <v>11</v>
      </c>
      <c r="E75" s="22" t="s">
        <v>49</v>
      </c>
      <c r="F75" s="37"/>
      <c r="G75" s="37"/>
      <c r="H75" s="46"/>
    </row>
    <row r="76" spans="1:8" ht="15">
      <c r="A76" s="47" t="s">
        <v>42</v>
      </c>
      <c r="B76" s="13" t="s">
        <v>3</v>
      </c>
      <c r="C76" s="13" t="s">
        <v>17</v>
      </c>
      <c r="D76" s="13" t="s">
        <v>11</v>
      </c>
      <c r="E76" s="13" t="s">
        <v>50</v>
      </c>
      <c r="F76" s="37" t="s">
        <v>43</v>
      </c>
      <c r="G76" s="37"/>
      <c r="H76" s="45"/>
    </row>
    <row r="77" spans="1:8" ht="15">
      <c r="A77" s="47"/>
      <c r="B77" s="13"/>
      <c r="C77" s="13"/>
      <c r="D77" s="13"/>
      <c r="E77" s="13"/>
      <c r="F77" s="37"/>
      <c r="G77" s="37"/>
      <c r="H77" s="45"/>
    </row>
    <row r="78" spans="1:8" ht="15.75">
      <c r="A78" s="5" t="s">
        <v>101</v>
      </c>
      <c r="B78" s="14" t="s">
        <v>3</v>
      </c>
      <c r="C78" s="14" t="s">
        <v>14</v>
      </c>
      <c r="D78" s="14" t="s">
        <v>14</v>
      </c>
      <c r="E78" s="14"/>
      <c r="F78" s="39"/>
      <c r="G78" s="39"/>
      <c r="H78" s="46">
        <f>H79</f>
        <v>16</v>
      </c>
    </row>
    <row r="79" spans="1:8" ht="15.75">
      <c r="A79" s="51" t="s">
        <v>67</v>
      </c>
      <c r="B79" s="14" t="s">
        <v>3</v>
      </c>
      <c r="C79" s="14" t="s">
        <v>14</v>
      </c>
      <c r="D79" s="14" t="s">
        <v>14</v>
      </c>
      <c r="E79" s="14" t="s">
        <v>102</v>
      </c>
      <c r="F79" s="39"/>
      <c r="G79" s="39" t="s">
        <v>66</v>
      </c>
      <c r="H79" s="46">
        <f>H80</f>
        <v>16</v>
      </c>
    </row>
    <row r="80" spans="1:8" ht="15">
      <c r="A80" s="52" t="s">
        <v>93</v>
      </c>
      <c r="B80" s="13" t="s">
        <v>3</v>
      </c>
      <c r="C80" s="13" t="s">
        <v>14</v>
      </c>
      <c r="D80" s="13" t="s">
        <v>14</v>
      </c>
      <c r="E80" s="13" t="s">
        <v>102</v>
      </c>
      <c r="F80" s="37" t="s">
        <v>40</v>
      </c>
      <c r="G80" s="37" t="s">
        <v>73</v>
      </c>
      <c r="H80" s="45">
        <v>16</v>
      </c>
    </row>
    <row r="81" spans="1:8" ht="15.75">
      <c r="A81" s="5" t="s">
        <v>35</v>
      </c>
      <c r="B81" s="14" t="s">
        <v>3</v>
      </c>
      <c r="C81" s="14" t="s">
        <v>36</v>
      </c>
      <c r="D81" s="14" t="s">
        <v>17</v>
      </c>
      <c r="E81" s="14"/>
      <c r="F81" s="39"/>
      <c r="G81" s="39"/>
      <c r="H81" s="46">
        <f>H82</f>
        <v>32</v>
      </c>
    </row>
    <row r="82" spans="1:8" ht="15.75">
      <c r="A82" s="17" t="s">
        <v>37</v>
      </c>
      <c r="B82" s="14" t="s">
        <v>3</v>
      </c>
      <c r="C82" s="14" t="s">
        <v>36</v>
      </c>
      <c r="D82" s="14" t="s">
        <v>17</v>
      </c>
      <c r="E82" s="14" t="s">
        <v>92</v>
      </c>
      <c r="F82" s="39"/>
      <c r="G82" s="39"/>
      <c r="H82" s="46">
        <f>H83</f>
        <v>32</v>
      </c>
    </row>
    <row r="83" spans="1:8" ht="15">
      <c r="A83" s="52" t="s">
        <v>93</v>
      </c>
      <c r="B83" s="14" t="s">
        <v>3</v>
      </c>
      <c r="C83" s="13" t="s">
        <v>36</v>
      </c>
      <c r="D83" s="13" t="s">
        <v>17</v>
      </c>
      <c r="E83" s="13" t="s">
        <v>92</v>
      </c>
      <c r="F83" s="37" t="s">
        <v>40</v>
      </c>
      <c r="G83" s="37" t="s">
        <v>74</v>
      </c>
      <c r="H83" s="45">
        <v>32</v>
      </c>
    </row>
    <row r="84" spans="1:8" ht="15">
      <c r="A84" s="52" t="s">
        <v>69</v>
      </c>
      <c r="B84" s="14" t="s">
        <v>3</v>
      </c>
      <c r="C84" s="13" t="s">
        <v>36</v>
      </c>
      <c r="D84" s="13" t="s">
        <v>17</v>
      </c>
      <c r="E84" s="13" t="s">
        <v>92</v>
      </c>
      <c r="F84" s="37" t="s">
        <v>40</v>
      </c>
      <c r="G84" s="37" t="s">
        <v>81</v>
      </c>
      <c r="H84" s="45"/>
    </row>
    <row r="85" spans="1:8" ht="12.75">
      <c r="A85" s="18"/>
      <c r="B85" s="19"/>
      <c r="C85" s="20"/>
      <c r="D85" s="20"/>
      <c r="E85" s="30"/>
      <c r="F85" s="30"/>
      <c r="G85" s="30"/>
      <c r="H85" s="21"/>
    </row>
    <row r="86" spans="1:7" ht="12.75">
      <c r="A86" s="18"/>
      <c r="B86" s="20"/>
      <c r="C86" s="20"/>
      <c r="D86" s="20"/>
      <c r="E86" s="20"/>
      <c r="F86" s="20"/>
      <c r="G86" s="20"/>
    </row>
    <row r="87" spans="1:8" ht="15">
      <c r="A87" s="29" t="s">
        <v>30</v>
      </c>
      <c r="B87" s="32"/>
      <c r="C87" s="32"/>
      <c r="D87" s="32"/>
      <c r="E87" s="32"/>
      <c r="F87" s="32"/>
      <c r="G87" s="32"/>
      <c r="H87" s="32"/>
    </row>
    <row r="88" spans="1:8" ht="15">
      <c r="A88" s="33" t="s">
        <v>27</v>
      </c>
      <c r="B88" s="32"/>
      <c r="C88" s="32"/>
      <c r="D88" s="32"/>
      <c r="E88" s="96" t="s">
        <v>51</v>
      </c>
      <c r="F88" s="96"/>
      <c r="G88" s="96"/>
      <c r="H88" s="96"/>
    </row>
  </sheetData>
  <sheetProtection formatCells="0" formatColumns="0" formatRows="0" insertColumns="0" insertRows="0" insertHyperlinks="0" deleteColumns="0" deleteRows="0" sort="0" autoFilter="0" pivotTables="0"/>
  <mergeCells count="9">
    <mergeCell ref="E88:H88"/>
    <mergeCell ref="A8:H8"/>
    <mergeCell ref="A9:H9"/>
    <mergeCell ref="A1:H1"/>
    <mergeCell ref="A2:H2"/>
    <mergeCell ref="A5:H5"/>
    <mergeCell ref="A3:H3"/>
    <mergeCell ref="A4:H4"/>
    <mergeCell ref="A10:H10"/>
  </mergeCells>
  <printOptions horizontalCentered="1"/>
  <pageMargins left="0.3937007874015748" right="0.1968503937007874" top="0.3937007874015748" bottom="0.1968503937007874" header="0.11811023622047245" footer="0.11811023622047245"/>
  <pageSetup horizontalDpi="300" verticalDpi="3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PageLayoutView="0" workbookViewId="0" topLeftCell="A14">
      <selection activeCell="K12" sqref="K12"/>
    </sheetView>
  </sheetViews>
  <sheetFormatPr defaultColWidth="9.00390625" defaultRowHeight="12.75"/>
  <cols>
    <col min="1" max="1" width="39.75390625" style="2" customWidth="1"/>
    <col min="2" max="2" width="5.875" style="2" customWidth="1"/>
    <col min="3" max="3" width="4.25390625" style="2" customWidth="1"/>
    <col min="4" max="4" width="4.375" style="2" customWidth="1"/>
    <col min="5" max="5" width="10.75390625" style="2" customWidth="1"/>
    <col min="6" max="8" width="9.375" style="2" customWidth="1"/>
    <col min="9" max="16384" width="9.125" style="2" customWidth="1"/>
  </cols>
  <sheetData>
    <row r="1" spans="1:8" ht="12.75">
      <c r="A1" s="98" t="s">
        <v>118</v>
      </c>
      <c r="B1" s="98"/>
      <c r="C1" s="98"/>
      <c r="D1" s="98"/>
      <c r="E1" s="98"/>
      <c r="F1" s="98"/>
      <c r="G1" s="98"/>
      <c r="H1" s="98"/>
    </row>
    <row r="2" spans="1:8" ht="12.75">
      <c r="A2" s="98" t="s">
        <v>119</v>
      </c>
      <c r="B2" s="98"/>
      <c r="C2" s="98"/>
      <c r="D2" s="98"/>
      <c r="E2" s="98"/>
      <c r="F2" s="98"/>
      <c r="G2" s="98"/>
      <c r="H2" s="98"/>
    </row>
    <row r="3" spans="1:8" ht="12.75">
      <c r="A3" s="98" t="s">
        <v>134</v>
      </c>
      <c r="B3" s="98"/>
      <c r="C3" s="98"/>
      <c r="D3" s="98"/>
      <c r="E3" s="98"/>
      <c r="F3" s="98"/>
      <c r="G3" s="98"/>
      <c r="H3" s="98"/>
    </row>
    <row r="4" spans="1:8" ht="12.75" hidden="1">
      <c r="A4" s="98"/>
      <c r="B4" s="98"/>
      <c r="C4" s="98"/>
      <c r="D4" s="98"/>
      <c r="E4" s="98"/>
      <c r="F4" s="98"/>
      <c r="G4" s="70"/>
      <c r="H4" s="70"/>
    </row>
    <row r="5" spans="1:8" ht="12.75">
      <c r="A5" s="98" t="s">
        <v>136</v>
      </c>
      <c r="B5" s="98"/>
      <c r="C5" s="98"/>
      <c r="D5" s="98"/>
      <c r="E5" s="98"/>
      <c r="F5" s="98"/>
      <c r="G5" s="98"/>
      <c r="H5" s="98"/>
    </row>
    <row r="6" spans="3:5" ht="12.75">
      <c r="C6" s="3"/>
      <c r="D6" s="3"/>
      <c r="E6" s="3"/>
    </row>
    <row r="8" spans="1:9" ht="15.75">
      <c r="A8" s="97" t="s">
        <v>120</v>
      </c>
      <c r="B8" s="97"/>
      <c r="C8" s="97"/>
      <c r="D8" s="97"/>
      <c r="E8" s="97"/>
      <c r="F8" s="97"/>
      <c r="G8" s="97"/>
      <c r="H8" s="97"/>
      <c r="I8" s="25"/>
    </row>
    <row r="9" spans="1:9" ht="15" customHeight="1">
      <c r="A9" s="97" t="s">
        <v>135</v>
      </c>
      <c r="B9" s="97"/>
      <c r="C9" s="97"/>
      <c r="D9" s="97"/>
      <c r="E9" s="97"/>
      <c r="F9" s="97"/>
      <c r="G9" s="97"/>
      <c r="H9" s="97"/>
      <c r="I9" s="25"/>
    </row>
    <row r="10" spans="1:9" ht="0.75" customHeight="1" hidden="1">
      <c r="A10" s="97"/>
      <c r="B10" s="97"/>
      <c r="C10" s="97"/>
      <c r="D10" s="97"/>
      <c r="E10" s="97"/>
      <c r="F10" s="97"/>
      <c r="G10" s="69"/>
      <c r="H10" s="69"/>
      <c r="I10" s="25"/>
    </row>
    <row r="11" spans="6:9" ht="12.75">
      <c r="F11" s="100" t="s">
        <v>6</v>
      </c>
      <c r="G11" s="100"/>
      <c r="H11" s="100"/>
      <c r="I11" s="25"/>
    </row>
    <row r="12" spans="1:9" ht="67.5">
      <c r="A12" s="74" t="s">
        <v>103</v>
      </c>
      <c r="B12" s="75" t="s">
        <v>25</v>
      </c>
      <c r="C12" s="75" t="s">
        <v>7</v>
      </c>
      <c r="D12" s="75" t="s">
        <v>8</v>
      </c>
      <c r="E12" s="75" t="s">
        <v>1</v>
      </c>
      <c r="F12" s="76" t="s">
        <v>132</v>
      </c>
      <c r="G12" s="76" t="s">
        <v>133</v>
      </c>
      <c r="H12" s="76" t="s">
        <v>104</v>
      </c>
      <c r="I12" s="25"/>
    </row>
    <row r="13" spans="1:9" ht="26.25" customHeight="1">
      <c r="A13" s="73" t="s">
        <v>9</v>
      </c>
      <c r="B13" s="77"/>
      <c r="C13" s="77"/>
      <c r="D13" s="77"/>
      <c r="E13" s="77"/>
      <c r="F13" s="78">
        <f>F14+F36+F48+F50+F52+F54+F56+F58+F60</f>
        <v>2574.2</v>
      </c>
      <c r="G13" s="78">
        <f>G14+G36+G48+G50+G52+G54+G56+G58+G60</f>
        <v>2448.0000000000005</v>
      </c>
      <c r="H13" s="78">
        <f>G13*100/F13</f>
        <v>95.0975060212882</v>
      </c>
      <c r="I13" s="25"/>
    </row>
    <row r="14" spans="1:9" ht="19.5" customHeight="1">
      <c r="A14" s="73" t="s">
        <v>105</v>
      </c>
      <c r="B14" s="77" t="s">
        <v>3</v>
      </c>
      <c r="C14" s="77" t="s">
        <v>10</v>
      </c>
      <c r="D14" s="77" t="s">
        <v>108</v>
      </c>
      <c r="E14" s="77"/>
      <c r="F14" s="79">
        <f>F15+F31</f>
        <v>1314</v>
      </c>
      <c r="G14" s="79">
        <f>G15+G31</f>
        <v>1230.4</v>
      </c>
      <c r="H14" s="78">
        <f>G14*100/F14</f>
        <v>93.63774733637749</v>
      </c>
      <c r="I14" s="25"/>
    </row>
    <row r="15" spans="1:8" ht="50.25" customHeight="1">
      <c r="A15" s="72" t="s">
        <v>106</v>
      </c>
      <c r="B15" s="80" t="s">
        <v>3</v>
      </c>
      <c r="C15" s="80" t="s">
        <v>10</v>
      </c>
      <c r="D15" s="80" t="s">
        <v>11</v>
      </c>
      <c r="E15" s="80" t="s">
        <v>122</v>
      </c>
      <c r="F15" s="81">
        <v>1314</v>
      </c>
      <c r="G15" s="81">
        <v>1230.4</v>
      </c>
      <c r="H15" s="81">
        <f>G15*100/F15</f>
        <v>93.63774733637749</v>
      </c>
    </row>
    <row r="16" spans="1:8" ht="12.75" hidden="1">
      <c r="A16" s="51" t="s">
        <v>68</v>
      </c>
      <c r="B16" s="58" t="s">
        <v>3</v>
      </c>
      <c r="C16" s="58" t="s">
        <v>10</v>
      </c>
      <c r="D16" s="58" t="s">
        <v>11</v>
      </c>
      <c r="E16" s="58" t="s">
        <v>23</v>
      </c>
      <c r="F16" s="79">
        <f>F17+F18+F19</f>
        <v>904.4</v>
      </c>
      <c r="G16" s="79"/>
      <c r="H16" s="79"/>
    </row>
    <row r="17" spans="1:8" ht="25.5" hidden="1">
      <c r="A17" s="71" t="s">
        <v>58</v>
      </c>
      <c r="B17" s="82" t="s">
        <v>3</v>
      </c>
      <c r="C17" s="82" t="s">
        <v>10</v>
      </c>
      <c r="D17" s="82" t="s">
        <v>11</v>
      </c>
      <c r="E17" s="82" t="s">
        <v>23</v>
      </c>
      <c r="F17" s="83">
        <v>687</v>
      </c>
      <c r="G17" s="83"/>
      <c r="H17" s="83"/>
    </row>
    <row r="18" spans="1:8" ht="12.75" hidden="1">
      <c r="A18" s="71" t="s">
        <v>63</v>
      </c>
      <c r="B18" s="84" t="s">
        <v>3</v>
      </c>
      <c r="C18" s="84" t="s">
        <v>10</v>
      </c>
      <c r="D18" s="82" t="s">
        <v>11</v>
      </c>
      <c r="E18" s="82" t="s">
        <v>23</v>
      </c>
      <c r="F18" s="83">
        <v>10</v>
      </c>
      <c r="G18" s="83"/>
      <c r="H18" s="83"/>
    </row>
    <row r="19" spans="1:8" ht="12.75" hidden="1">
      <c r="A19" s="71" t="s">
        <v>65</v>
      </c>
      <c r="B19" s="58" t="s">
        <v>3</v>
      </c>
      <c r="C19" s="58" t="s">
        <v>10</v>
      </c>
      <c r="D19" s="58" t="s">
        <v>11</v>
      </c>
      <c r="E19" s="82" t="s">
        <v>23</v>
      </c>
      <c r="F19" s="83">
        <v>207.4</v>
      </c>
      <c r="G19" s="83"/>
      <c r="H19" s="83"/>
    </row>
    <row r="20" spans="1:8" ht="12.75" hidden="1">
      <c r="A20" s="51" t="s">
        <v>67</v>
      </c>
      <c r="B20" s="53" t="s">
        <v>3</v>
      </c>
      <c r="C20" s="53" t="s">
        <v>10</v>
      </c>
      <c r="D20" s="53" t="s">
        <v>11</v>
      </c>
      <c r="E20" s="53" t="s">
        <v>23</v>
      </c>
      <c r="F20" s="79">
        <f>F21+F22+F23+F24</f>
        <v>275</v>
      </c>
      <c r="G20" s="79"/>
      <c r="H20" s="79"/>
    </row>
    <row r="21" spans="1:8" ht="12.75" hidden="1">
      <c r="A21" s="71" t="s">
        <v>69</v>
      </c>
      <c r="B21" s="84" t="s">
        <v>3</v>
      </c>
      <c r="C21" s="84" t="s">
        <v>10</v>
      </c>
      <c r="D21" s="84" t="s">
        <v>11</v>
      </c>
      <c r="E21" s="80" t="s">
        <v>23</v>
      </c>
      <c r="F21" s="83">
        <v>15</v>
      </c>
      <c r="G21" s="83"/>
      <c r="H21" s="83"/>
    </row>
    <row r="22" spans="1:8" ht="12.75" hidden="1">
      <c r="A22" s="71" t="s">
        <v>69</v>
      </c>
      <c r="B22" s="84" t="s">
        <v>3</v>
      </c>
      <c r="C22" s="84" t="s">
        <v>10</v>
      </c>
      <c r="D22" s="84" t="s">
        <v>11</v>
      </c>
      <c r="E22" s="80" t="s">
        <v>23</v>
      </c>
      <c r="F22" s="83">
        <v>40</v>
      </c>
      <c r="G22" s="83"/>
      <c r="H22" s="83"/>
    </row>
    <row r="23" spans="1:8" ht="12.75" hidden="1">
      <c r="A23" s="71" t="s">
        <v>69</v>
      </c>
      <c r="B23" s="84" t="s">
        <v>3</v>
      </c>
      <c r="C23" s="84" t="s">
        <v>10</v>
      </c>
      <c r="D23" s="84" t="s">
        <v>11</v>
      </c>
      <c r="E23" s="80" t="s">
        <v>23</v>
      </c>
      <c r="F23" s="83">
        <v>30</v>
      </c>
      <c r="G23" s="83"/>
      <c r="H23" s="83"/>
    </row>
    <row r="24" spans="1:8" ht="12.75" hidden="1">
      <c r="A24" s="71" t="s">
        <v>69</v>
      </c>
      <c r="B24" s="84" t="s">
        <v>3</v>
      </c>
      <c r="C24" s="84" t="s">
        <v>10</v>
      </c>
      <c r="D24" s="84" t="s">
        <v>11</v>
      </c>
      <c r="E24" s="80" t="s">
        <v>23</v>
      </c>
      <c r="F24" s="83">
        <v>190</v>
      </c>
      <c r="G24" s="83"/>
      <c r="H24" s="83"/>
    </row>
    <row r="25" spans="1:8" ht="12.75" hidden="1">
      <c r="A25" s="85" t="s">
        <v>69</v>
      </c>
      <c r="B25" s="53" t="s">
        <v>3</v>
      </c>
      <c r="C25" s="53" t="s">
        <v>10</v>
      </c>
      <c r="D25" s="53" t="s">
        <v>11</v>
      </c>
      <c r="E25" s="54" t="s">
        <v>23</v>
      </c>
      <c r="F25" s="79">
        <v>5</v>
      </c>
      <c r="G25" s="79"/>
      <c r="H25" s="79"/>
    </row>
    <row r="26" spans="1:8" ht="25.5" hidden="1">
      <c r="A26" s="85" t="s">
        <v>77</v>
      </c>
      <c r="B26" s="53" t="s">
        <v>3</v>
      </c>
      <c r="C26" s="53" t="s">
        <v>10</v>
      </c>
      <c r="D26" s="53" t="s">
        <v>11</v>
      </c>
      <c r="E26" s="54" t="s">
        <v>23</v>
      </c>
      <c r="F26" s="79">
        <v>370</v>
      </c>
      <c r="G26" s="79"/>
      <c r="H26" s="79"/>
    </row>
    <row r="27" spans="1:8" ht="25.5" hidden="1">
      <c r="A27" s="85" t="s">
        <v>78</v>
      </c>
      <c r="B27" s="53" t="s">
        <v>3</v>
      </c>
      <c r="C27" s="53" t="s">
        <v>10</v>
      </c>
      <c r="D27" s="53" t="s">
        <v>11</v>
      </c>
      <c r="E27" s="54" t="s">
        <v>23</v>
      </c>
      <c r="F27" s="79">
        <v>5</v>
      </c>
      <c r="G27" s="79"/>
      <c r="H27" s="79"/>
    </row>
    <row r="28" spans="1:8" ht="12.75" hidden="1">
      <c r="A28" s="51" t="s">
        <v>79</v>
      </c>
      <c r="B28" s="53" t="s">
        <v>3</v>
      </c>
      <c r="C28" s="53" t="s">
        <v>10</v>
      </c>
      <c r="D28" s="53" t="s">
        <v>11</v>
      </c>
      <c r="E28" s="77" t="s">
        <v>23</v>
      </c>
      <c r="F28" s="79">
        <f>F29+F30</f>
        <v>201.2</v>
      </c>
      <c r="G28" s="79"/>
      <c r="H28" s="79"/>
    </row>
    <row r="29" spans="1:8" ht="12.75" hidden="1">
      <c r="A29" s="71" t="s">
        <v>69</v>
      </c>
      <c r="B29" s="84" t="s">
        <v>3</v>
      </c>
      <c r="C29" s="84" t="s">
        <v>10</v>
      </c>
      <c r="D29" s="84" t="s">
        <v>11</v>
      </c>
      <c r="E29" s="86" t="s">
        <v>23</v>
      </c>
      <c r="F29" s="83">
        <v>80</v>
      </c>
      <c r="G29" s="83"/>
      <c r="H29" s="83"/>
    </row>
    <row r="30" spans="1:8" ht="12.75" hidden="1">
      <c r="A30" s="71" t="s">
        <v>69</v>
      </c>
      <c r="B30" s="84" t="s">
        <v>3</v>
      </c>
      <c r="C30" s="84" t="s">
        <v>10</v>
      </c>
      <c r="D30" s="84" t="s">
        <v>11</v>
      </c>
      <c r="E30" s="86" t="s">
        <v>23</v>
      </c>
      <c r="F30" s="83">
        <v>121.2</v>
      </c>
      <c r="G30" s="83"/>
      <c r="H30" s="83"/>
    </row>
    <row r="31" spans="1:8" ht="19.5" customHeight="1">
      <c r="A31" s="87" t="s">
        <v>121</v>
      </c>
      <c r="B31" s="84" t="s">
        <v>3</v>
      </c>
      <c r="C31" s="84" t="s">
        <v>10</v>
      </c>
      <c r="D31" s="84" t="s">
        <v>14</v>
      </c>
      <c r="E31" s="80"/>
      <c r="F31" s="83"/>
      <c r="G31" s="83"/>
      <c r="H31" s="88"/>
    </row>
    <row r="32" spans="1:8" ht="12.75" hidden="1">
      <c r="A32" s="51" t="s">
        <v>68</v>
      </c>
      <c r="B32" s="53" t="s">
        <v>3</v>
      </c>
      <c r="C32" s="53" t="s">
        <v>10</v>
      </c>
      <c r="D32" s="53" t="s">
        <v>26</v>
      </c>
      <c r="E32" s="54" t="s">
        <v>22</v>
      </c>
      <c r="F32" s="79">
        <f>F33+F34</f>
        <v>346.1</v>
      </c>
      <c r="G32" s="79"/>
      <c r="H32" s="79"/>
    </row>
    <row r="33" spans="1:8" ht="12.75" hidden="1">
      <c r="A33" s="71" t="s">
        <v>84</v>
      </c>
      <c r="B33" s="84" t="s">
        <v>3</v>
      </c>
      <c r="C33" s="84" t="s">
        <v>10</v>
      </c>
      <c r="D33" s="84" t="s">
        <v>26</v>
      </c>
      <c r="E33" s="80" t="s">
        <v>22</v>
      </c>
      <c r="F33" s="83">
        <v>265.8</v>
      </c>
      <c r="G33" s="83"/>
      <c r="H33" s="83"/>
    </row>
    <row r="34" spans="1:8" ht="12.75" hidden="1">
      <c r="A34" s="71" t="s">
        <v>65</v>
      </c>
      <c r="B34" s="84" t="s">
        <v>3</v>
      </c>
      <c r="C34" s="84" t="s">
        <v>10</v>
      </c>
      <c r="D34" s="84" t="s">
        <v>26</v>
      </c>
      <c r="E34" s="80" t="s">
        <v>22</v>
      </c>
      <c r="F34" s="83">
        <v>80.3</v>
      </c>
      <c r="G34" s="83"/>
      <c r="H34" s="83"/>
    </row>
    <row r="35" spans="1:8" ht="12.75" hidden="1">
      <c r="A35" s="71"/>
      <c r="B35" s="84"/>
      <c r="C35" s="84"/>
      <c r="D35" s="84"/>
      <c r="E35" s="80"/>
      <c r="F35" s="83"/>
      <c r="G35" s="83"/>
      <c r="H35" s="83"/>
    </row>
    <row r="36" spans="1:8" ht="21" customHeight="1">
      <c r="A36" s="73" t="s">
        <v>107</v>
      </c>
      <c r="B36" s="53" t="s">
        <v>3</v>
      </c>
      <c r="C36" s="53" t="s">
        <v>97</v>
      </c>
      <c r="D36" s="53" t="s">
        <v>108</v>
      </c>
      <c r="E36" s="54"/>
      <c r="F36" s="79">
        <f>F37</f>
        <v>81.2</v>
      </c>
      <c r="G36" s="79">
        <f>G37</f>
        <v>81.2</v>
      </c>
      <c r="H36" s="78">
        <f>G36*100/F36</f>
        <v>100</v>
      </c>
    </row>
    <row r="37" spans="1:8" ht="24.75" customHeight="1">
      <c r="A37" s="71" t="s">
        <v>110</v>
      </c>
      <c r="B37" s="89" t="s">
        <v>3</v>
      </c>
      <c r="C37" s="89" t="s">
        <v>97</v>
      </c>
      <c r="D37" s="89" t="s">
        <v>13</v>
      </c>
      <c r="E37" s="80" t="s">
        <v>123</v>
      </c>
      <c r="F37" s="81">
        <v>81.2</v>
      </c>
      <c r="G37" s="81">
        <v>81.2</v>
      </c>
      <c r="H37" s="81">
        <f>G37*100/F37</f>
        <v>100</v>
      </c>
    </row>
    <row r="38" spans="1:8" ht="12.75" hidden="1">
      <c r="A38" s="71" t="s">
        <v>84</v>
      </c>
      <c r="B38" s="84" t="s">
        <v>3</v>
      </c>
      <c r="C38" s="84" t="s">
        <v>34</v>
      </c>
      <c r="D38" s="84" t="s">
        <v>10</v>
      </c>
      <c r="E38" s="80" t="s">
        <v>31</v>
      </c>
      <c r="F38" s="83">
        <v>548.6</v>
      </c>
      <c r="G38" s="83"/>
      <c r="H38" s="83"/>
    </row>
    <row r="39" spans="1:8" ht="12.75" hidden="1">
      <c r="A39" s="71" t="s">
        <v>65</v>
      </c>
      <c r="B39" s="84" t="s">
        <v>3</v>
      </c>
      <c r="C39" s="84" t="s">
        <v>34</v>
      </c>
      <c r="D39" s="84" t="s">
        <v>10</v>
      </c>
      <c r="E39" s="80" t="s">
        <v>31</v>
      </c>
      <c r="F39" s="83">
        <v>165.7</v>
      </c>
      <c r="G39" s="83"/>
      <c r="H39" s="83"/>
    </row>
    <row r="40" spans="1:8" ht="12.75" hidden="1">
      <c r="A40" s="51" t="s">
        <v>67</v>
      </c>
      <c r="B40" s="53" t="s">
        <v>3</v>
      </c>
      <c r="C40" s="53" t="s">
        <v>34</v>
      </c>
      <c r="D40" s="53" t="s">
        <v>10</v>
      </c>
      <c r="E40" s="54" t="s">
        <v>31</v>
      </c>
      <c r="F40" s="79">
        <f>F41+F42</f>
        <v>16</v>
      </c>
      <c r="G40" s="79"/>
      <c r="H40" s="79"/>
    </row>
    <row r="41" spans="1:8" ht="12.75" hidden="1">
      <c r="A41" s="71" t="s">
        <v>69</v>
      </c>
      <c r="B41" s="84" t="s">
        <v>3</v>
      </c>
      <c r="C41" s="84" t="s">
        <v>34</v>
      </c>
      <c r="D41" s="84" t="s">
        <v>10</v>
      </c>
      <c r="E41" s="80" t="s">
        <v>31</v>
      </c>
      <c r="F41" s="83">
        <v>16</v>
      </c>
      <c r="G41" s="83"/>
      <c r="H41" s="83"/>
    </row>
    <row r="42" spans="1:8" ht="12.75" hidden="1">
      <c r="A42" s="71"/>
      <c r="B42" s="84"/>
      <c r="C42" s="84"/>
      <c r="D42" s="84"/>
      <c r="E42" s="80"/>
      <c r="F42" s="83"/>
      <c r="G42" s="83"/>
      <c r="H42" s="83"/>
    </row>
    <row r="43" spans="1:8" ht="12.75" hidden="1">
      <c r="A43" s="73" t="s">
        <v>96</v>
      </c>
      <c r="B43" s="53" t="s">
        <v>3</v>
      </c>
      <c r="C43" s="53" t="s">
        <v>97</v>
      </c>
      <c r="D43" s="53" t="s">
        <v>13</v>
      </c>
      <c r="E43" s="54" t="s">
        <v>98</v>
      </c>
      <c r="F43" s="79"/>
      <c r="G43" s="79"/>
      <c r="H43" s="79"/>
    </row>
    <row r="44" spans="1:8" ht="12.75" hidden="1">
      <c r="A44" s="51" t="s">
        <v>68</v>
      </c>
      <c r="B44" s="53" t="s">
        <v>3</v>
      </c>
      <c r="C44" s="53" t="s">
        <v>97</v>
      </c>
      <c r="D44" s="53" t="s">
        <v>13</v>
      </c>
      <c r="E44" s="54" t="s">
        <v>98</v>
      </c>
      <c r="F44" s="79">
        <f>F45+F46</f>
        <v>67</v>
      </c>
      <c r="G44" s="79"/>
      <c r="H44" s="79"/>
    </row>
    <row r="45" spans="1:8" ht="12.75" hidden="1">
      <c r="A45" s="71" t="s">
        <v>84</v>
      </c>
      <c r="B45" s="53" t="s">
        <v>3</v>
      </c>
      <c r="C45" s="53" t="s">
        <v>97</v>
      </c>
      <c r="D45" s="53" t="s">
        <v>13</v>
      </c>
      <c r="E45" s="54" t="s">
        <v>98</v>
      </c>
      <c r="F45" s="83">
        <v>51.5</v>
      </c>
      <c r="G45" s="83"/>
      <c r="H45" s="83"/>
    </row>
    <row r="46" spans="1:8" ht="12.75" hidden="1">
      <c r="A46" s="71" t="s">
        <v>65</v>
      </c>
      <c r="B46" s="53" t="s">
        <v>3</v>
      </c>
      <c r="C46" s="53" t="s">
        <v>97</v>
      </c>
      <c r="D46" s="53" t="s">
        <v>13</v>
      </c>
      <c r="E46" s="54" t="s">
        <v>98</v>
      </c>
      <c r="F46" s="83">
        <v>15.5</v>
      </c>
      <c r="G46" s="83"/>
      <c r="H46" s="83"/>
    </row>
    <row r="47" spans="1:8" ht="12.75" hidden="1">
      <c r="A47" s="71"/>
      <c r="B47" s="53"/>
      <c r="C47" s="53"/>
      <c r="D47" s="53"/>
      <c r="E47" s="54"/>
      <c r="F47" s="83"/>
      <c r="G47" s="83"/>
      <c r="H47" s="83"/>
    </row>
    <row r="48" spans="1:8" ht="25.5">
      <c r="A48" s="73" t="s">
        <v>124</v>
      </c>
      <c r="B48" s="53" t="s">
        <v>3</v>
      </c>
      <c r="C48" s="53" t="s">
        <v>13</v>
      </c>
      <c r="D48" s="53" t="s">
        <v>108</v>
      </c>
      <c r="E48" s="77"/>
      <c r="F48" s="78">
        <f>F49</f>
        <v>4</v>
      </c>
      <c r="G48" s="78">
        <f>G49</f>
        <v>3</v>
      </c>
      <c r="H48" s="78">
        <f aca="true" t="shared" si="0" ref="H48:H60">G48*100/F48</f>
        <v>75</v>
      </c>
    </row>
    <row r="49" spans="1:8" ht="19.5" customHeight="1">
      <c r="A49" s="71" t="s">
        <v>109</v>
      </c>
      <c r="B49" s="84" t="s">
        <v>3</v>
      </c>
      <c r="C49" s="84" t="s">
        <v>13</v>
      </c>
      <c r="D49" s="84" t="s">
        <v>11</v>
      </c>
      <c r="E49" s="86" t="s">
        <v>131</v>
      </c>
      <c r="F49" s="83">
        <v>4</v>
      </c>
      <c r="G49" s="83">
        <v>3</v>
      </c>
      <c r="H49" s="88">
        <f t="shared" si="0"/>
        <v>75</v>
      </c>
    </row>
    <row r="50" spans="1:8" ht="23.25" customHeight="1">
      <c r="A50" s="73" t="s">
        <v>32</v>
      </c>
      <c r="B50" s="53" t="s">
        <v>3</v>
      </c>
      <c r="C50" s="53" t="s">
        <v>11</v>
      </c>
      <c r="D50" s="53" t="s">
        <v>108</v>
      </c>
      <c r="E50" s="77"/>
      <c r="F50" s="78">
        <f>F51</f>
        <v>350</v>
      </c>
      <c r="G50" s="78">
        <f>G51</f>
        <v>396.6</v>
      </c>
      <c r="H50" s="88">
        <f t="shared" si="0"/>
        <v>113.31428571428572</v>
      </c>
    </row>
    <row r="51" spans="1:8" ht="18.75" customHeight="1">
      <c r="A51" s="71" t="s">
        <v>111</v>
      </c>
      <c r="B51" s="84" t="s">
        <v>3</v>
      </c>
      <c r="C51" s="84" t="s">
        <v>11</v>
      </c>
      <c r="D51" s="84" t="s">
        <v>15</v>
      </c>
      <c r="E51" s="86" t="s">
        <v>130</v>
      </c>
      <c r="F51" s="83">
        <v>350</v>
      </c>
      <c r="G51" s="83">
        <v>396.6</v>
      </c>
      <c r="H51" s="88">
        <f t="shared" si="0"/>
        <v>113.31428571428572</v>
      </c>
    </row>
    <row r="52" spans="1:8" ht="12.75">
      <c r="A52" s="73" t="s">
        <v>20</v>
      </c>
      <c r="B52" s="58" t="s">
        <v>3</v>
      </c>
      <c r="C52" s="64" t="s">
        <v>19</v>
      </c>
      <c r="D52" s="64" t="s">
        <v>108</v>
      </c>
      <c r="E52" s="64"/>
      <c r="F52" s="78">
        <f>F53</f>
        <v>559</v>
      </c>
      <c r="G52" s="78">
        <f>G53</f>
        <v>498.8</v>
      </c>
      <c r="H52" s="78">
        <f t="shared" si="0"/>
        <v>89.23076923076923</v>
      </c>
    </row>
    <row r="53" spans="1:8" ht="17.25" customHeight="1">
      <c r="A53" s="71" t="s">
        <v>4</v>
      </c>
      <c r="B53" s="90" t="s">
        <v>3</v>
      </c>
      <c r="C53" s="91" t="s">
        <v>19</v>
      </c>
      <c r="D53" s="91" t="s">
        <v>13</v>
      </c>
      <c r="E53" s="91" t="s">
        <v>129</v>
      </c>
      <c r="F53" s="83">
        <v>559</v>
      </c>
      <c r="G53" s="83">
        <v>498.8</v>
      </c>
      <c r="H53" s="88">
        <f t="shared" si="0"/>
        <v>89.23076923076923</v>
      </c>
    </row>
    <row r="54" spans="1:8" ht="18" customHeight="1">
      <c r="A54" s="73" t="s">
        <v>112</v>
      </c>
      <c r="B54" s="92" t="s">
        <v>3</v>
      </c>
      <c r="C54" s="93" t="s">
        <v>14</v>
      </c>
      <c r="D54" s="93" t="s">
        <v>108</v>
      </c>
      <c r="E54" s="93"/>
      <c r="F54" s="79">
        <f>F55</f>
        <v>8</v>
      </c>
      <c r="G54" s="79">
        <f>G55</f>
        <v>0</v>
      </c>
      <c r="H54" s="78">
        <f t="shared" si="0"/>
        <v>0</v>
      </c>
    </row>
    <row r="55" spans="1:8" ht="17.25" customHeight="1">
      <c r="A55" s="94" t="s">
        <v>101</v>
      </c>
      <c r="B55" s="90" t="s">
        <v>3</v>
      </c>
      <c r="C55" s="91" t="s">
        <v>14</v>
      </c>
      <c r="D55" s="91" t="s">
        <v>14</v>
      </c>
      <c r="E55" s="91" t="s">
        <v>128</v>
      </c>
      <c r="F55" s="83">
        <v>8</v>
      </c>
      <c r="G55" s="83"/>
      <c r="H55" s="88">
        <f t="shared" si="0"/>
        <v>0</v>
      </c>
    </row>
    <row r="56" spans="1:8" ht="18.75" customHeight="1">
      <c r="A56" s="73" t="s">
        <v>113</v>
      </c>
      <c r="B56" s="92" t="s">
        <v>3</v>
      </c>
      <c r="C56" s="93" t="s">
        <v>34</v>
      </c>
      <c r="D56" s="93" t="s">
        <v>108</v>
      </c>
      <c r="E56" s="93"/>
      <c r="F56" s="79">
        <f>F57</f>
        <v>243</v>
      </c>
      <c r="G56" s="79">
        <f>G57</f>
        <v>223</v>
      </c>
      <c r="H56" s="78">
        <f t="shared" si="0"/>
        <v>91.76954732510288</v>
      </c>
    </row>
    <row r="57" spans="1:8" ht="16.5" customHeight="1">
      <c r="A57" s="94" t="s">
        <v>114</v>
      </c>
      <c r="B57" s="90" t="s">
        <v>3</v>
      </c>
      <c r="C57" s="91" t="s">
        <v>34</v>
      </c>
      <c r="D57" s="91" t="s">
        <v>10</v>
      </c>
      <c r="E57" s="91" t="s">
        <v>127</v>
      </c>
      <c r="F57" s="81">
        <v>243</v>
      </c>
      <c r="G57" s="81">
        <v>223</v>
      </c>
      <c r="H57" s="81">
        <f t="shared" si="0"/>
        <v>91.76954732510288</v>
      </c>
    </row>
    <row r="58" spans="1:8" ht="12.75">
      <c r="A58" s="73" t="s">
        <v>115</v>
      </c>
      <c r="B58" s="58" t="s">
        <v>3</v>
      </c>
      <c r="C58" s="64" t="s">
        <v>17</v>
      </c>
      <c r="D58" s="64" t="s">
        <v>108</v>
      </c>
      <c r="E58" s="64"/>
      <c r="F58" s="79">
        <f>F59</f>
        <v>0</v>
      </c>
      <c r="G58" s="79">
        <f>G59</f>
        <v>0</v>
      </c>
      <c r="H58" s="81" t="e">
        <f t="shared" si="0"/>
        <v>#DIV/0!</v>
      </c>
    </row>
    <row r="59" spans="1:8" ht="18" customHeight="1">
      <c r="A59" s="71" t="s">
        <v>116</v>
      </c>
      <c r="B59" s="90" t="s">
        <v>3</v>
      </c>
      <c r="C59" s="91" t="s">
        <v>17</v>
      </c>
      <c r="D59" s="91" t="s">
        <v>10</v>
      </c>
      <c r="E59" s="91" t="s">
        <v>126</v>
      </c>
      <c r="F59" s="83">
        <v>0</v>
      </c>
      <c r="G59" s="83">
        <v>0</v>
      </c>
      <c r="H59" s="81" t="e">
        <f t="shared" si="0"/>
        <v>#DIV/0!</v>
      </c>
    </row>
    <row r="60" spans="1:8" ht="12.75">
      <c r="A60" s="73" t="s">
        <v>117</v>
      </c>
      <c r="B60" s="92" t="s">
        <v>3</v>
      </c>
      <c r="C60" s="93" t="s">
        <v>36</v>
      </c>
      <c r="D60" s="93" t="s">
        <v>97</v>
      </c>
      <c r="E60" s="91" t="s">
        <v>125</v>
      </c>
      <c r="F60" s="79">
        <v>15</v>
      </c>
      <c r="G60" s="79">
        <v>15</v>
      </c>
      <c r="H60" s="95">
        <f t="shared" si="0"/>
        <v>100</v>
      </c>
    </row>
    <row r="61" spans="1:8" ht="15">
      <c r="A61" s="12"/>
      <c r="B61" s="13"/>
      <c r="C61" s="13"/>
      <c r="D61" s="13"/>
      <c r="E61" s="16"/>
      <c r="F61" s="45"/>
      <c r="G61" s="45"/>
      <c r="H61" s="45"/>
    </row>
    <row r="62" spans="1:8" ht="15.75" hidden="1">
      <c r="A62" s="9" t="s">
        <v>12</v>
      </c>
      <c r="B62" s="10" t="s">
        <v>3</v>
      </c>
      <c r="C62" s="10" t="s">
        <v>10</v>
      </c>
      <c r="D62" s="10" t="s">
        <v>36</v>
      </c>
      <c r="E62" s="10"/>
      <c r="F62" s="46"/>
      <c r="G62" s="46"/>
      <c r="H62" s="46"/>
    </row>
    <row r="63" spans="1:8" ht="15" hidden="1">
      <c r="A63" s="12" t="s">
        <v>12</v>
      </c>
      <c r="B63" s="13" t="s">
        <v>3</v>
      </c>
      <c r="C63" s="13" t="s">
        <v>10</v>
      </c>
      <c r="D63" s="13" t="s">
        <v>36</v>
      </c>
      <c r="E63" s="13" t="s">
        <v>24</v>
      </c>
      <c r="F63" s="45"/>
      <c r="G63" s="45"/>
      <c r="H63" s="45"/>
    </row>
    <row r="64" spans="1:8" ht="15" hidden="1">
      <c r="A64" s="12"/>
      <c r="B64" s="13"/>
      <c r="C64" s="13"/>
      <c r="D64" s="13"/>
      <c r="E64" s="13"/>
      <c r="F64" s="45"/>
      <c r="G64" s="45"/>
      <c r="H64" s="45"/>
    </row>
    <row r="65" spans="1:8" ht="15.75" hidden="1">
      <c r="A65" s="8" t="s">
        <v>32</v>
      </c>
      <c r="B65" s="14" t="s">
        <v>3</v>
      </c>
      <c r="C65" s="14" t="s">
        <v>11</v>
      </c>
      <c r="D65" s="14"/>
      <c r="E65" s="14"/>
      <c r="F65" s="46"/>
      <c r="G65" s="46"/>
      <c r="H65" s="46"/>
    </row>
    <row r="66" spans="1:8" ht="15.75" hidden="1">
      <c r="A66" s="17" t="s">
        <v>38</v>
      </c>
      <c r="B66" s="14" t="s">
        <v>3</v>
      </c>
      <c r="C66" s="14" t="s">
        <v>11</v>
      </c>
      <c r="D66" s="14" t="s">
        <v>15</v>
      </c>
      <c r="E66" s="22" t="s">
        <v>41</v>
      </c>
      <c r="F66" s="46"/>
      <c r="G66" s="46"/>
      <c r="H66" s="46"/>
    </row>
    <row r="67" spans="1:8" ht="15.75" hidden="1">
      <c r="A67" s="17"/>
      <c r="B67" s="14"/>
      <c r="C67" s="14"/>
      <c r="D67" s="14"/>
      <c r="E67" s="22"/>
      <c r="F67" s="46"/>
      <c r="G67" s="46"/>
      <c r="H67" s="46"/>
    </row>
    <row r="68" spans="1:8" ht="15.75" hidden="1">
      <c r="A68" s="31" t="s">
        <v>16</v>
      </c>
      <c r="B68" s="14" t="s">
        <v>3</v>
      </c>
      <c r="C68" s="14" t="s">
        <v>17</v>
      </c>
      <c r="D68" s="14"/>
      <c r="E68" s="14"/>
      <c r="F68" s="46">
        <f>F69</f>
        <v>26</v>
      </c>
      <c r="G68" s="46"/>
      <c r="H68" s="46"/>
    </row>
    <row r="69" spans="1:8" ht="15.75" hidden="1">
      <c r="A69" s="1" t="s">
        <v>28</v>
      </c>
      <c r="B69" s="14" t="s">
        <v>3</v>
      </c>
      <c r="C69" s="14" t="s">
        <v>17</v>
      </c>
      <c r="D69" s="14" t="s">
        <v>10</v>
      </c>
      <c r="E69" s="14" t="s">
        <v>29</v>
      </c>
      <c r="F69" s="46">
        <v>26</v>
      </c>
      <c r="G69" s="46"/>
      <c r="H69" s="46"/>
    </row>
    <row r="70" spans="1:8" ht="15.75" hidden="1">
      <c r="A70" s="1"/>
      <c r="B70" s="14"/>
      <c r="C70" s="14"/>
      <c r="D70" s="14"/>
      <c r="E70" s="14"/>
      <c r="F70" s="46"/>
      <c r="G70" s="46"/>
      <c r="H70" s="46"/>
    </row>
    <row r="71" spans="1:8" ht="24.75" hidden="1">
      <c r="A71" s="49" t="s">
        <v>18</v>
      </c>
      <c r="B71" s="14" t="s">
        <v>3</v>
      </c>
      <c r="C71" s="14" t="s">
        <v>17</v>
      </c>
      <c r="D71" s="10" t="s">
        <v>11</v>
      </c>
      <c r="E71" s="22" t="s">
        <v>49</v>
      </c>
      <c r="F71" s="46"/>
      <c r="G71" s="46"/>
      <c r="H71" s="46"/>
    </row>
    <row r="72" spans="1:8" ht="15" hidden="1">
      <c r="A72" s="47" t="s">
        <v>42</v>
      </c>
      <c r="B72" s="13" t="s">
        <v>3</v>
      </c>
      <c r="C72" s="13" t="s">
        <v>17</v>
      </c>
      <c r="D72" s="13" t="s">
        <v>11</v>
      </c>
      <c r="E72" s="13" t="s">
        <v>50</v>
      </c>
      <c r="F72" s="45"/>
      <c r="G72" s="45"/>
      <c r="H72" s="45"/>
    </row>
    <row r="73" spans="1:8" ht="15" hidden="1">
      <c r="A73" s="47"/>
      <c r="B73" s="13"/>
      <c r="C73" s="13"/>
      <c r="D73" s="13"/>
      <c r="E73" s="13"/>
      <c r="F73" s="45"/>
      <c r="G73" s="45"/>
      <c r="H73" s="45"/>
    </row>
    <row r="74" spans="1:8" ht="15.75" hidden="1">
      <c r="A74" s="5" t="s">
        <v>101</v>
      </c>
      <c r="B74" s="14" t="s">
        <v>3</v>
      </c>
      <c r="C74" s="14" t="s">
        <v>14</v>
      </c>
      <c r="D74" s="14" t="s">
        <v>14</v>
      </c>
      <c r="E74" s="14"/>
      <c r="F74" s="46">
        <f>F75</f>
        <v>16</v>
      </c>
      <c r="G74" s="46"/>
      <c r="H74" s="46"/>
    </row>
    <row r="75" spans="1:8" ht="15.75" hidden="1">
      <c r="A75" s="51" t="s">
        <v>67</v>
      </c>
      <c r="B75" s="14" t="s">
        <v>3</v>
      </c>
      <c r="C75" s="14" t="s">
        <v>14</v>
      </c>
      <c r="D75" s="14" t="s">
        <v>14</v>
      </c>
      <c r="E75" s="14" t="s">
        <v>102</v>
      </c>
      <c r="F75" s="46">
        <f>F76</f>
        <v>16</v>
      </c>
      <c r="G75" s="46"/>
      <c r="H75" s="46"/>
    </row>
    <row r="76" spans="1:8" ht="15" hidden="1">
      <c r="A76" s="52" t="s">
        <v>93</v>
      </c>
      <c r="B76" s="13" t="s">
        <v>3</v>
      </c>
      <c r="C76" s="13" t="s">
        <v>14</v>
      </c>
      <c r="D76" s="13" t="s">
        <v>14</v>
      </c>
      <c r="E76" s="13" t="s">
        <v>102</v>
      </c>
      <c r="F76" s="45">
        <v>16</v>
      </c>
      <c r="G76" s="45"/>
      <c r="H76" s="45"/>
    </row>
    <row r="77" spans="1:8" ht="15.75" hidden="1">
      <c r="A77" s="5" t="s">
        <v>35</v>
      </c>
      <c r="B77" s="14" t="s">
        <v>3</v>
      </c>
      <c r="C77" s="14" t="s">
        <v>36</v>
      </c>
      <c r="D77" s="14" t="s">
        <v>17</v>
      </c>
      <c r="E77" s="14"/>
      <c r="F77" s="46">
        <f>F78</f>
        <v>32</v>
      </c>
      <c r="G77" s="46"/>
      <c r="H77" s="46"/>
    </row>
    <row r="78" spans="1:8" ht="15.75" hidden="1">
      <c r="A78" s="17" t="s">
        <v>37</v>
      </c>
      <c r="B78" s="14" t="s">
        <v>3</v>
      </c>
      <c r="C78" s="14" t="s">
        <v>36</v>
      </c>
      <c r="D78" s="14" t="s">
        <v>17</v>
      </c>
      <c r="E78" s="14" t="s">
        <v>92</v>
      </c>
      <c r="F78" s="46">
        <f>F79</f>
        <v>32</v>
      </c>
      <c r="G78" s="46"/>
      <c r="H78" s="46"/>
    </row>
    <row r="79" spans="1:8" ht="15" hidden="1">
      <c r="A79" s="52" t="s">
        <v>93</v>
      </c>
      <c r="B79" s="14" t="s">
        <v>3</v>
      </c>
      <c r="C79" s="13" t="s">
        <v>36</v>
      </c>
      <c r="D79" s="13" t="s">
        <v>17</v>
      </c>
      <c r="E79" s="13" t="s">
        <v>92</v>
      </c>
      <c r="F79" s="45">
        <v>32</v>
      </c>
      <c r="G79" s="45"/>
      <c r="H79" s="45"/>
    </row>
    <row r="80" spans="1:8" ht="15" hidden="1">
      <c r="A80" s="52" t="s">
        <v>69</v>
      </c>
      <c r="B80" s="14" t="s">
        <v>3</v>
      </c>
      <c r="C80" s="13" t="s">
        <v>36</v>
      </c>
      <c r="D80" s="13" t="s">
        <v>17</v>
      </c>
      <c r="E80" s="13" t="s">
        <v>92</v>
      </c>
      <c r="F80" s="45"/>
      <c r="G80" s="45"/>
      <c r="H80" s="45"/>
    </row>
    <row r="81" spans="1:8" ht="12.75">
      <c r="A81" s="18"/>
      <c r="B81" s="19"/>
      <c r="C81" s="20"/>
      <c r="D81" s="20"/>
      <c r="E81" s="30"/>
      <c r="F81" s="21"/>
      <c r="G81" s="21"/>
      <c r="H81" s="21"/>
    </row>
    <row r="82" spans="1:5" ht="12.75">
      <c r="A82" s="18"/>
      <c r="B82" s="20"/>
      <c r="C82" s="20"/>
      <c r="D82" s="20"/>
      <c r="E82" s="20"/>
    </row>
    <row r="83" spans="1:8" ht="15">
      <c r="A83" s="29"/>
      <c r="B83" s="32"/>
      <c r="C83" s="32"/>
      <c r="D83" s="32"/>
      <c r="E83" s="32"/>
      <c r="F83" s="32"/>
      <c r="G83" s="32"/>
      <c r="H83" s="32"/>
    </row>
    <row r="84" spans="1:8" ht="15" customHeight="1">
      <c r="A84" s="33"/>
      <c r="B84" s="32"/>
      <c r="C84" s="32"/>
      <c r="D84" s="32"/>
      <c r="E84" s="99"/>
      <c r="F84" s="99"/>
      <c r="G84" s="99"/>
      <c r="H84" s="99"/>
    </row>
  </sheetData>
  <sheetProtection/>
  <mergeCells count="10">
    <mergeCell ref="A9:H9"/>
    <mergeCell ref="A5:H5"/>
    <mergeCell ref="A3:H3"/>
    <mergeCell ref="A2:H2"/>
    <mergeCell ref="A1:H1"/>
    <mergeCell ref="E84:H84"/>
    <mergeCell ref="F11:H11"/>
    <mergeCell ref="A10:F10"/>
    <mergeCell ref="A4:F4"/>
    <mergeCell ref="A8:H8"/>
  </mergeCells>
  <printOptions/>
  <pageMargins left="0.62" right="0.29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Асад</dc:creator>
  <cp:keywords/>
  <dc:description/>
  <cp:lastModifiedBy>Admin</cp:lastModifiedBy>
  <cp:lastPrinted>2018-04-20T06:49:04Z</cp:lastPrinted>
  <dcterms:created xsi:type="dcterms:W3CDTF">2005-01-25T08:24:16Z</dcterms:created>
  <dcterms:modified xsi:type="dcterms:W3CDTF">2019-03-29T06:38:58Z</dcterms:modified>
  <cp:category/>
  <cp:version/>
  <cp:contentType/>
  <cp:contentStatus/>
</cp:coreProperties>
</file>